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2\ОТЧЕТЫ 2022\"/>
    </mc:Choice>
  </mc:AlternateContent>
  <xr:revisionPtr revIDLastSave="0" documentId="13_ncr:1_{1B277EF7-BBEF-4237-9E0D-8D195C7B55F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</workbook>
</file>

<file path=xl/calcChain.xml><?xml version="1.0" encoding="utf-8"?>
<calcChain xmlns="http://schemas.openxmlformats.org/spreadsheetml/2006/main">
  <c r="F22" i="3" l="1"/>
  <c r="H22" i="3" s="1"/>
  <c r="I22" i="3" s="1"/>
  <c r="H17" i="3"/>
  <c r="I17" i="3" s="1"/>
  <c r="F20" i="3" l="1"/>
  <c r="F19" i="3"/>
  <c r="J17" i="3" l="1"/>
  <c r="J8" i="3"/>
  <c r="J11" i="3"/>
  <c r="H21" i="3"/>
  <c r="I21" i="3"/>
  <c r="I18" i="3"/>
  <c r="F18" i="3"/>
  <c r="I12" i="3"/>
  <c r="F16" i="3"/>
  <c r="I16" i="3"/>
  <c r="F21" i="3"/>
  <c r="I23" i="3"/>
  <c r="F23" i="3"/>
  <c r="I24" i="3" l="1"/>
  <c r="J15" i="3"/>
  <c r="H23" i="3"/>
  <c r="E23" i="3"/>
  <c r="E21" i="3"/>
  <c r="J22" i="3"/>
  <c r="H12" i="3" l="1"/>
  <c r="J10" i="3" l="1"/>
  <c r="D16" i="3"/>
  <c r="G16" i="3"/>
  <c r="H16" i="3"/>
  <c r="E16" i="3"/>
  <c r="E12" i="3"/>
  <c r="F7" i="3" s="1"/>
  <c r="F12" i="3" s="1"/>
  <c r="F24" i="3" s="1"/>
  <c r="J14" i="3"/>
  <c r="H18" i="3"/>
  <c r="H24" i="3" s="1"/>
  <c r="E18" i="3"/>
  <c r="J13" i="3"/>
  <c r="J9" i="3"/>
  <c r="J19" i="3"/>
  <c r="J20" i="3"/>
  <c r="J7" i="3"/>
  <c r="E24" i="3" l="1"/>
  <c r="J18" i="3"/>
  <c r="J12" i="3"/>
  <c r="J16" i="3"/>
  <c r="J24" i="3" l="1"/>
</calcChain>
</file>

<file path=xl/sharedStrings.xml><?xml version="1.0" encoding="utf-8"?>
<sst xmlns="http://schemas.openxmlformats.org/spreadsheetml/2006/main" count="92" uniqueCount="63">
  <si>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</si>
  <si>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</si>
  <si>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</si>
  <si>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</si>
  <si>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</si>
  <si>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Источник информации о фактическом значении показателя</t>
  </si>
  <si>
    <t>шт.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</si>
  <si>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</si>
  <si>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</si>
  <si>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</si>
  <si>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</si>
  <si>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</si>
  <si>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</si>
  <si>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</si>
  <si>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</si>
  <si>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</si>
  <si>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</si>
  <si>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МБУ "МФЦ" г.о.Жигулевск</t>
  </si>
  <si>
    <t>МБУ "ЦГЗ" г.о.Жигулевск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</si>
  <si>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</si>
  <si>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</si>
  <si>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</si>
  <si>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</si>
  <si>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</si>
  <si>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</si>
  <si>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</si>
  <si>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</si>
  <si>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</si>
  <si>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</si>
  <si>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</si>
  <si>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</si>
  <si>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</si>
  <si>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</si>
  <si>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Предоставление в федеральный орган исполнительной власти, осуществляющей государственный кадастровый учет и государственную регистрацию прав, имеющейся в распоряжении бюджетного учреждения информации, необходимой для ведения Единого государственного реестра недвижимости</t>
  </si>
  <si>
    <t>Площадь территории</t>
  </si>
  <si>
    <t>Уборка территории и аналогичная деятельность</t>
  </si>
  <si>
    <t>Обработка площади очагов (Площадь обработанная в очагах инфекционных и паразитарных заболеваний)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</si>
  <si>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</si>
  <si>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</si>
  <si>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</si>
  <si>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</si>
  <si>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</si>
  <si>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</si>
  <si>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</si>
  <si>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 xml:space="preserve">Площадь обработанных очагов </t>
  </si>
  <si>
    <t>человеко-час</t>
  </si>
  <si>
    <t xml:space="preserve">Реализация дополнительных  профессиональных программ повышения квалификации </t>
  </si>
  <si>
    <t>Изготовление технической документации на объекты недвижимости, находящиеся в муниципальной собственности</t>
  </si>
  <si>
    <t>6</t>
  </si>
  <si>
    <t>Количество выездов (поисковые и аварийно-спасательные работы, за исключением работ на водных объектах)</t>
  </si>
  <si>
    <t>Реализация дополнительных проыессиональных программ повышения квалификации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</si>
  <si>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</si>
  <si>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</si>
  <si>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</si>
  <si>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Организация и проведение мероприятий в сфере внутреннего туризма,                        количество человек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</si>
  <si>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2022год</t>
    </r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</si>
  <si>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01.01.2023</t>
    </r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</si>
  <si>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2022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</si>
  <si>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2022 год</t>
    </r>
  </si>
  <si>
    <t>примечание</t>
  </si>
  <si>
    <t>Примечание</t>
  </si>
  <si>
    <t>данные не утверждены вышестоящим руководителем.</t>
  </si>
  <si>
    <t>количест  венные показатели  не утверждены вышестоящим руководителем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</si>
</sst>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0" fontId="9" fillId="0" borderId="0" xfId="0" applyFont="1"/>
    <xf numFmtId="0" fontId="9" fillId="0" borderId="0" xfId="0" applyFont="1" applyAlignment="1">
      <alignment vertical="top"/>
    </xf>
    <xf numFmtId="4" fontId="2" fillId="0" borderId="1" xfId="0" applyNumberFormat="1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vertical="top" wrapText="1"/>
    </xf>
    <xf numFmtId="4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top"/>
    </xf>
    <xf numFmtId="3" fontId="2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/>
    </xf>
    <xf numFmtId="4" fontId="2" fillId="0" borderId="1" xfId="0" applyNumberFormat="1" applyFont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/>
    </xf>
    <xf numFmtId="2" fontId="2" fillId="0" borderId="1" xfId="0" applyNumberFormat="1" applyFont="1" applyBorder="1" applyAlignment="1">
      <alignment horizontal="center" vertical="top"/>
    </xf>
    <xf numFmtId="4" fontId="10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vertical="top"/>
    </xf>
    <xf numFmtId="4" fontId="3" fillId="0" borderId="2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center" vertical="top"/>
    </xf>
    <xf numFmtId="0" fontId="13" fillId="2" borderId="0" xfId="0" applyFont="1" applyFill="1" applyAlignment="1">
      <alignment horizontal="left" wrapText="1"/>
    </xf>
    <xf numFmtId="4" fontId="2" fillId="0" borderId="1" xfId="0" applyNumberFormat="1" applyFont="1" applyBorder="1" applyAlignment="1">
      <alignment horizontal="right" vertical="top"/>
    </xf>
    <xf numFmtId="1" fontId="2" fillId="0" borderId="1" xfId="0" applyNumberFormat="1" applyFont="1" applyBorder="1" applyAlignment="1">
      <alignment horizontal="center" vertical="top"/>
    </xf>
    <xf numFmtId="4" fontId="10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justify" wrapText="1"/>
    </xf>
    <xf numFmtId="0" fontId="5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4" fontId="3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4" fontId="14" fillId="0" borderId="1" xfId="0" applyNumberFormat="1" applyFont="1" applyBorder="1" applyAlignment="1">
      <alignment horizontal="left" vertical="top" wrapText="1"/>
    </xf>
    <xf numFmtId="3" fontId="14" fillId="0" borderId="1" xfId="0" applyNumberFormat="1" applyFont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49" fontId="14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3" fontId="10" fillId="0" borderId="1" xfId="0" applyNumberFormat="1" applyFont="1" applyBorder="1" applyAlignment="1">
      <alignment horizontal="center" vertical="top" wrapText="1"/>
    </xf>
    <xf numFmtId="4" fontId="2" fillId="4" borderId="1" xfId="0" applyNumberFormat="1" applyFont="1" applyFill="1" applyBorder="1" applyAlignment="1">
      <alignment vertical="top"/>
    </xf>
    <xf numFmtId="0" fontId="0" fillId="0" borderId="9" xfId="0" applyBorder="1" applyAlignment="1">
      <alignment horizontal="center" vertical="top" wrapText="1"/>
    </xf>
    <xf numFmtId="49" fontId="14" fillId="0" borderId="2" xfId="0" applyNumberFormat="1" applyFont="1" applyBorder="1" applyAlignment="1">
      <alignment horizontal="center" vertical="top" wrapText="1"/>
    </xf>
    <xf numFmtId="0" fontId="14" fillId="0" borderId="3" xfId="0" applyFont="1" applyBorder="1" applyAlignment="1">
      <alignment vertical="top" wrapText="1"/>
    </xf>
    <xf numFmtId="4" fontId="14" fillId="0" borderId="3" xfId="0" applyNumberFormat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 vertical="top" wrapText="1"/>
    </xf>
    <xf numFmtId="0" fontId="2" fillId="0" borderId="1" xfId="0" applyFont="1" applyBorder="1"/>
    <xf numFmtId="4" fontId="2" fillId="4" borderId="1" xfId="0" applyNumberFormat="1" applyFont="1" applyFill="1" applyBorder="1" applyAlignment="1">
      <alignment vertical="top" wrapText="1"/>
    </xf>
    <xf numFmtId="4" fontId="3" fillId="4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3" fillId="4" borderId="1" xfId="0" applyFont="1" applyFill="1" applyBorder="1" applyAlignment="1">
      <alignment horizontal="left" wrapText="1"/>
    </xf>
    <xf numFmtId="3" fontId="16" fillId="0" borderId="1" xfId="0" applyNumberFormat="1" applyFont="1" applyBorder="1" applyAlignment="1">
      <alignment horizontal="center" vertical="top" wrapText="1"/>
    </xf>
    <xf numFmtId="4" fontId="17" fillId="0" borderId="1" xfId="0" applyNumberFormat="1" applyFont="1" applyBorder="1" applyAlignment="1">
      <alignment vertical="top"/>
    </xf>
    <xf numFmtId="3" fontId="17" fillId="0" borderId="1" xfId="0" applyNumberFormat="1" applyFont="1" applyBorder="1" applyAlignment="1">
      <alignment horizontal="center" vertical="top"/>
    </xf>
    <xf numFmtId="3" fontId="18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/>
    </xf>
    <xf numFmtId="4" fontId="17" fillId="0" borderId="0" xfId="0" applyNumberFormat="1" applyFont="1" applyAlignment="1">
      <alignment horizontal="right" vertical="center"/>
    </xf>
    <xf numFmtId="2" fontId="20" fillId="0" borderId="1" xfId="0" applyNumberFormat="1" applyFont="1" applyBorder="1" applyAlignment="1">
      <alignment horizontal="center" vertical="top"/>
    </xf>
    <xf numFmtId="4" fontId="17" fillId="0" borderId="1" xfId="0" applyNumberFormat="1" applyFont="1" applyBorder="1" applyAlignment="1">
      <alignment horizontal="right" vertical="top"/>
    </xf>
    <xf numFmtId="4" fontId="16" fillId="0" borderId="1" xfId="0" applyNumberFormat="1" applyFont="1" applyBorder="1" applyAlignment="1">
      <alignment horizontal="center" vertical="top"/>
    </xf>
    <xf numFmtId="3" fontId="21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justify" wrapText="1"/>
    </xf>
    <xf numFmtId="0" fontId="2" fillId="0" borderId="1" xfId="0" applyFont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left" vertical="top" wrapText="1"/>
    </xf>
    <xf numFmtId="0" fontId="15" fillId="4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center" wrapText="1"/>
    </xf>
    <xf numFmtId="0" fontId="5" fillId="0" borderId="7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4" fontId="3" fillId="4" borderId="4" xfId="0" applyNumberFormat="1" applyFont="1" applyFill="1" applyBorder="1" applyAlignment="1">
      <alignment horizontal="left" vertical="top" wrapText="1"/>
    </xf>
    <xf numFmtId="0" fontId="15" fillId="4" borderId="5" xfId="0" applyFont="1" applyFill="1" applyBorder="1" applyAlignment="1">
      <alignment horizontal="left" vertical="top" wrapText="1"/>
    </xf>
    <xf numFmtId="0" fontId="15" fillId="4" borderId="6" xfId="0" applyFont="1" applyFill="1" applyBorder="1" applyAlignment="1">
      <alignment horizontal="left" vertical="top" wrapText="1"/>
    </xf>
    <xf numFmtId="4" fontId="10" fillId="0" borderId="4" xfId="0" applyNumberFormat="1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4" fontId="3" fillId="0" borderId="2" xfId="0" applyNumberFormat="1" applyFont="1" applyBorder="1" applyAlignment="1">
      <alignment horizontal="right" vertical="top"/>
    </xf>
    <xf numFmtId="4" fontId="3" fillId="0" borderId="3" xfId="0" applyNumberFormat="1" applyFont="1" applyBorder="1" applyAlignment="1">
      <alignment horizontal="right" vertical="top"/>
    </xf>
    <xf numFmtId="4" fontId="3" fillId="0" borderId="8" xfId="0" applyNumberFormat="1" applyFont="1" applyBorder="1" applyAlignment="1">
      <alignment horizontal="right" vertical="top"/>
    </xf>
    <xf numFmtId="3" fontId="2" fillId="0" borderId="10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" fontId="2" fillId="0" borderId="10" xfId="0" applyNumberFormat="1" applyFont="1" applyBorder="1" applyAlignment="1">
      <alignment horizontal="left" vertical="top" wrapText="1"/>
    </xf>
    <xf numFmtId="4" fontId="2" fillId="0" borderId="9" xfId="0" applyNumberFormat="1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3" fontId="2" fillId="0" borderId="4" xfId="0" applyNumberFormat="1" applyFont="1" applyBorder="1" applyAlignment="1">
      <alignment horizontal="center" vertical="top" wrapText="1"/>
    </xf>
    <xf numFmtId="3" fontId="2" fillId="0" borderId="5" xfId="0" applyNumberFormat="1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4" fontId="2" fillId="0" borderId="4" xfId="0" applyNumberFormat="1" applyFont="1" applyBorder="1" applyAlignment="1">
      <alignment vertical="top"/>
    </xf>
    <xf numFmtId="0" fontId="19" fillId="0" borderId="5" xfId="0" applyFont="1" applyBorder="1" applyAlignment="1">
      <alignment vertical="top"/>
    </xf>
    <xf numFmtId="0" fontId="19" fillId="0" borderId="6" xfId="0" applyFont="1" applyBorder="1" applyAlignment="1">
      <alignment vertical="top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10" fillId="0" borderId="1" xfId="0" applyFont="1" applyBorder="1" applyAlignment="1">
      <alignment horizontal="center" wrapText="1"/>
    </xf>
    <xf numFmtId="0" fontId="22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topLeftCell="A10" zoomScale="120" zoomScaleNormal="120" zoomScaleSheetLayoutView="120" workbookViewId="0">
      <selection activeCell="E20" sqref="E20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79" t="s">
        <v>9</v>
      </c>
      <c r="B1" s="79"/>
      <c r="C1" s="79"/>
      <c r="D1" s="79"/>
      <c r="E1" s="79"/>
      <c r="F1" s="79"/>
      <c r="G1" s="79"/>
    </row>
    <row r="2" spans="1:10" ht="24" customHeight="1" x14ac:dyDescent="0.2">
      <c r="A2" s="80" t="s">
        <v>56</v>
      </c>
      <c r="B2" s="80"/>
      <c r="C2" s="80"/>
      <c r="D2" s="80"/>
      <c r="E2" s="80"/>
      <c r="F2" s="80"/>
      <c r="G2" s="80"/>
    </row>
    <row r="3" spans="1:10" ht="71.25" customHeight="1" x14ac:dyDescent="0.2">
      <c r="A3" s="9" t="s">
        <v>0</v>
      </c>
      <c r="B3" s="51" t="s">
        <v>3</v>
      </c>
      <c r="C3" s="9" t="s">
        <v>4</v>
      </c>
      <c r="D3" s="9" t="s">
        <v>55</v>
      </c>
      <c r="E3" s="9" t="s">
        <v>31</v>
      </c>
      <c r="F3" s="9" t="s">
        <v>60</v>
      </c>
      <c r="G3" s="9" t="s">
        <v>5</v>
      </c>
    </row>
    <row r="4" spans="1:10" ht="24.75" customHeight="1" x14ac:dyDescent="0.2">
      <c r="A4" s="81" t="s">
        <v>11</v>
      </c>
      <c r="B4" s="81"/>
      <c r="C4" s="81"/>
      <c r="D4" s="81"/>
      <c r="E4" s="81"/>
      <c r="F4" s="81"/>
      <c r="G4" s="81"/>
    </row>
    <row r="5" spans="1:10" ht="36" customHeight="1" x14ac:dyDescent="0.2">
      <c r="A5" s="77" t="s">
        <v>18</v>
      </c>
      <c r="B5" s="13" t="s">
        <v>49</v>
      </c>
      <c r="C5" s="14" t="s">
        <v>6</v>
      </c>
      <c r="D5" s="19">
        <v>285</v>
      </c>
      <c r="E5" s="31">
        <v>328</v>
      </c>
      <c r="F5" s="85" t="s">
        <v>61</v>
      </c>
      <c r="G5" s="12" t="s">
        <v>8</v>
      </c>
    </row>
    <row r="6" spans="1:10" ht="25.5" customHeight="1" x14ac:dyDescent="0.2">
      <c r="A6" s="78"/>
      <c r="B6" s="13" t="s">
        <v>19</v>
      </c>
      <c r="C6" s="14" t="s">
        <v>6</v>
      </c>
      <c r="D6" s="19">
        <v>17</v>
      </c>
      <c r="E6" s="31">
        <v>17</v>
      </c>
      <c r="F6" s="86"/>
      <c r="G6" s="12" t="s">
        <v>8</v>
      </c>
    </row>
    <row r="7" spans="1:10" ht="27" customHeight="1" x14ac:dyDescent="0.2">
      <c r="A7" s="78"/>
      <c r="B7" s="13" t="s">
        <v>20</v>
      </c>
      <c r="C7" s="14" t="s">
        <v>6</v>
      </c>
      <c r="D7" s="19">
        <v>110</v>
      </c>
      <c r="E7" s="31">
        <v>220</v>
      </c>
      <c r="F7" s="86"/>
      <c r="G7" s="12" t="s">
        <v>8</v>
      </c>
    </row>
    <row r="8" spans="1:10" ht="27.75" customHeight="1" x14ac:dyDescent="0.2">
      <c r="A8" s="78"/>
      <c r="B8" s="13" t="s">
        <v>50</v>
      </c>
      <c r="C8" s="15" t="s">
        <v>45</v>
      </c>
      <c r="D8" s="19">
        <v>6768</v>
      </c>
      <c r="E8" s="31">
        <v>6768</v>
      </c>
      <c r="F8" s="86"/>
      <c r="G8" s="12" t="s">
        <v>8</v>
      </c>
    </row>
    <row r="9" spans="1:10" ht="20.25" customHeight="1" x14ac:dyDescent="0.2">
      <c r="A9" s="78"/>
      <c r="B9" s="12" t="s">
        <v>44</v>
      </c>
      <c r="C9" s="14" t="s">
        <v>21</v>
      </c>
      <c r="D9" s="19">
        <v>6930991</v>
      </c>
      <c r="E9" s="19">
        <v>11980991</v>
      </c>
      <c r="F9" s="87"/>
      <c r="G9" s="12" t="s">
        <v>8</v>
      </c>
    </row>
    <row r="10" spans="1:10" ht="29.25" customHeight="1" x14ac:dyDescent="0.2">
      <c r="A10" s="82" t="s">
        <v>16</v>
      </c>
      <c r="B10" s="13" t="s">
        <v>22</v>
      </c>
      <c r="C10" s="15" t="s">
        <v>23</v>
      </c>
      <c r="D10" s="18">
        <v>58025</v>
      </c>
      <c r="E10" s="18">
        <v>58642</v>
      </c>
      <c r="F10" s="24"/>
      <c r="G10" s="12" t="s">
        <v>8</v>
      </c>
    </row>
    <row r="11" spans="1:10" ht="23.25" hidden="1" customHeight="1" x14ac:dyDescent="0.2">
      <c r="A11" s="83"/>
      <c r="B11" s="13" t="s">
        <v>32</v>
      </c>
      <c r="C11" s="21" t="s">
        <v>23</v>
      </c>
      <c r="D11" s="65"/>
      <c r="E11" s="65"/>
      <c r="F11" s="36"/>
      <c r="G11" s="33" t="s">
        <v>8</v>
      </c>
    </row>
    <row r="12" spans="1:10" ht="40.5" hidden="1" customHeight="1" x14ac:dyDescent="0.2">
      <c r="A12" s="84"/>
      <c r="B12" s="13" t="s">
        <v>47</v>
      </c>
      <c r="C12" s="21" t="s">
        <v>23</v>
      </c>
      <c r="D12" s="65"/>
      <c r="E12" s="65"/>
      <c r="F12" s="36"/>
      <c r="G12" s="33" t="s">
        <v>8</v>
      </c>
    </row>
    <row r="13" spans="1:10" ht="28.5" customHeight="1" x14ac:dyDescent="0.2">
      <c r="A13" s="61" t="s">
        <v>12</v>
      </c>
      <c r="B13" s="60" t="s">
        <v>24</v>
      </c>
      <c r="C13" s="15" t="s">
        <v>23</v>
      </c>
      <c r="D13" s="18">
        <v>123</v>
      </c>
      <c r="E13" s="18">
        <v>115</v>
      </c>
      <c r="F13" s="32"/>
      <c r="G13" s="12" t="s">
        <v>8</v>
      </c>
    </row>
    <row r="14" spans="1:10" ht="36.75" customHeight="1" x14ac:dyDescent="0.2">
      <c r="A14" s="61" t="s">
        <v>37</v>
      </c>
      <c r="B14" s="38" t="s">
        <v>39</v>
      </c>
      <c r="C14" s="34" t="s">
        <v>40</v>
      </c>
      <c r="D14" s="75">
        <v>196.13499999999999</v>
      </c>
      <c r="E14" s="75">
        <v>196.13499999999999</v>
      </c>
      <c r="F14" s="32"/>
      <c r="G14" s="12" t="s">
        <v>8</v>
      </c>
      <c r="H14" s="29"/>
      <c r="I14" s="29"/>
      <c r="J14" s="29"/>
    </row>
    <row r="15" spans="1:10" ht="18.75" customHeight="1" x14ac:dyDescent="0.2">
      <c r="A15" s="61"/>
      <c r="B15" s="13" t="s">
        <v>34</v>
      </c>
      <c r="C15" s="15" t="s">
        <v>21</v>
      </c>
      <c r="D15" s="18">
        <v>1898309</v>
      </c>
      <c r="E15" s="18">
        <v>1898309</v>
      </c>
      <c r="F15" s="32"/>
      <c r="G15" s="12" t="s">
        <v>8</v>
      </c>
    </row>
    <row r="16" spans="1:10" ht="27.75" customHeight="1" x14ac:dyDescent="0.2">
      <c r="A16" s="64" t="s">
        <v>51</v>
      </c>
      <c r="B16" s="63" t="s">
        <v>54</v>
      </c>
      <c r="C16" s="62" t="s">
        <v>52</v>
      </c>
      <c r="D16" s="76">
        <v>5450</v>
      </c>
      <c r="E16" s="76">
        <v>7415</v>
      </c>
      <c r="F16" s="59"/>
      <c r="G16" s="12" t="s">
        <v>8</v>
      </c>
    </row>
    <row r="21" spans="1:1" x14ac:dyDescent="0.2">
      <c r="A21" s="39"/>
    </row>
  </sheetData>
  <mergeCells count="6">
    <mergeCell ref="A5:A9"/>
    <mergeCell ref="A1:G1"/>
    <mergeCell ref="A2:G2"/>
    <mergeCell ref="A4:G4"/>
    <mergeCell ref="A10:A12"/>
    <mergeCell ref="F5:F9"/>
  </mergeCells>
  <phoneticPr fontId="4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90"/>
  <sheetViews>
    <sheetView zoomScaleNormal="120" zoomScaleSheetLayoutView="120" workbookViewId="0">
      <pane ySplit="5" topLeftCell="A16" activePane="bottomLeft" state="frozen"/>
      <selection pane="bottomLeft" activeCell="M19" sqref="M19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3" style="1" customWidth="1"/>
    <col min="10" max="10" width="7.7109375" style="1" customWidth="1"/>
    <col min="11" max="11" width="11.42578125" style="1" customWidth="1"/>
    <col min="12" max="16384" width="9.140625" style="1"/>
  </cols>
  <sheetData>
    <row r="1" spans="1:17" ht="28.5" customHeight="1" x14ac:dyDescent="0.2">
      <c r="A1" s="88" t="s">
        <v>10</v>
      </c>
      <c r="B1" s="88"/>
      <c r="C1" s="88"/>
      <c r="D1" s="88"/>
      <c r="E1" s="88"/>
      <c r="F1" s="88"/>
      <c r="G1" s="88"/>
      <c r="H1" s="88"/>
      <c r="I1" s="88"/>
    </row>
    <row r="2" spans="1:17" ht="15.75" x14ac:dyDescent="0.2">
      <c r="A2" s="92" t="s">
        <v>56</v>
      </c>
      <c r="B2" s="92"/>
      <c r="C2" s="92"/>
      <c r="D2" s="92"/>
      <c r="E2" s="92"/>
      <c r="F2" s="92"/>
      <c r="G2" s="92"/>
      <c r="H2" s="92"/>
      <c r="I2" s="92"/>
    </row>
    <row r="3" spans="1:17" ht="12" customHeight="1" x14ac:dyDescent="0.2">
      <c r="A3" s="35"/>
      <c r="B3" s="35"/>
      <c r="C3" s="35"/>
      <c r="D3" s="35"/>
      <c r="E3" s="35"/>
      <c r="F3" s="35"/>
      <c r="G3" s="35"/>
      <c r="H3" s="35"/>
      <c r="I3" s="35"/>
    </row>
    <row r="4" spans="1:17" ht="28.5" customHeight="1" x14ac:dyDescent="0.2">
      <c r="A4" s="91" t="s">
        <v>15</v>
      </c>
      <c r="B4" s="91" t="s">
        <v>0</v>
      </c>
      <c r="C4" s="91" t="s">
        <v>30</v>
      </c>
      <c r="D4" s="89" t="s">
        <v>57</v>
      </c>
      <c r="E4" s="90"/>
      <c r="F4" s="91" t="s">
        <v>1</v>
      </c>
      <c r="G4" s="89" t="s">
        <v>58</v>
      </c>
      <c r="H4" s="90"/>
      <c r="I4" s="91" t="s">
        <v>14</v>
      </c>
      <c r="J4" s="101" t="s">
        <v>13</v>
      </c>
      <c r="K4" s="115" t="s">
        <v>59</v>
      </c>
    </row>
    <row r="5" spans="1:17" ht="25.5" x14ac:dyDescent="0.2">
      <c r="A5" s="91"/>
      <c r="B5" s="91"/>
      <c r="C5" s="91"/>
      <c r="D5" s="9" t="s">
        <v>43</v>
      </c>
      <c r="E5" s="9" t="s">
        <v>41</v>
      </c>
      <c r="F5" s="91"/>
      <c r="G5" s="9" t="s">
        <v>2</v>
      </c>
      <c r="H5" s="9" t="s">
        <v>42</v>
      </c>
      <c r="I5" s="91"/>
      <c r="J5" s="102"/>
      <c r="K5" s="116"/>
    </row>
    <row r="6" spans="1:17" ht="21.75" customHeight="1" x14ac:dyDescent="0.2">
      <c r="A6" s="103" t="s">
        <v>11</v>
      </c>
      <c r="B6" s="104"/>
      <c r="C6" s="104"/>
      <c r="D6" s="104"/>
      <c r="E6" s="104"/>
      <c r="F6" s="104"/>
      <c r="G6" s="104"/>
      <c r="H6" s="104"/>
      <c r="I6" s="104"/>
      <c r="J6" s="105"/>
      <c r="K6" s="116"/>
    </row>
    <row r="7" spans="1:17" ht="51" x14ac:dyDescent="0.2">
      <c r="A7" s="109">
        <v>1</v>
      </c>
      <c r="B7" s="106" t="s">
        <v>18</v>
      </c>
      <c r="C7" s="13" t="s">
        <v>25</v>
      </c>
      <c r="D7" s="19">
        <v>285</v>
      </c>
      <c r="E7" s="30">
        <v>12454704</v>
      </c>
      <c r="F7" s="112">
        <f>E12</f>
        <v>18810290</v>
      </c>
      <c r="G7" s="31">
        <v>328</v>
      </c>
      <c r="H7" s="30">
        <v>12454704</v>
      </c>
      <c r="I7" s="30">
        <v>12454704</v>
      </c>
      <c r="J7" s="23">
        <f>H7/E7*100</f>
        <v>100</v>
      </c>
      <c r="K7" s="117" t="s">
        <v>62</v>
      </c>
      <c r="L7" s="6"/>
      <c r="M7" s="6"/>
      <c r="N7" s="6"/>
      <c r="O7" s="6"/>
      <c r="P7" s="6"/>
      <c r="Q7" s="6"/>
    </row>
    <row r="8" spans="1:17" ht="28.5" customHeight="1" x14ac:dyDescent="0.2">
      <c r="A8" s="110"/>
      <c r="B8" s="106"/>
      <c r="C8" s="13" t="s">
        <v>26</v>
      </c>
      <c r="D8" s="19">
        <v>17</v>
      </c>
      <c r="E8" s="30">
        <v>571644</v>
      </c>
      <c r="F8" s="113"/>
      <c r="G8" s="31">
        <v>17</v>
      </c>
      <c r="H8" s="30">
        <v>571644</v>
      </c>
      <c r="I8" s="30">
        <v>571644</v>
      </c>
      <c r="J8" s="23">
        <f>H8/E8*100</f>
        <v>100</v>
      </c>
      <c r="K8" s="118"/>
      <c r="L8" s="6"/>
      <c r="M8" s="6"/>
      <c r="N8" s="6"/>
      <c r="O8" s="6"/>
      <c r="P8" s="6"/>
      <c r="Q8" s="6"/>
    </row>
    <row r="9" spans="1:17" ht="25.5" x14ac:dyDescent="0.2">
      <c r="A9" s="111"/>
      <c r="B9" s="107"/>
      <c r="C9" s="13" t="s">
        <v>27</v>
      </c>
      <c r="D9" s="19">
        <v>110</v>
      </c>
      <c r="E9" s="30">
        <v>3858597</v>
      </c>
      <c r="F9" s="113"/>
      <c r="G9" s="31">
        <v>220</v>
      </c>
      <c r="H9" s="30">
        <v>3858597</v>
      </c>
      <c r="I9" s="30">
        <v>3858597</v>
      </c>
      <c r="J9" s="23">
        <f t="shared" ref="J9:J20" si="0">H9/E9*100</f>
        <v>100</v>
      </c>
      <c r="K9" s="118"/>
      <c r="L9" s="6"/>
      <c r="M9" s="6"/>
      <c r="N9" s="6"/>
      <c r="O9" s="6"/>
      <c r="P9" s="6"/>
      <c r="Q9" s="6"/>
    </row>
    <row r="10" spans="1:17" ht="30.75" customHeight="1" x14ac:dyDescent="0.2">
      <c r="A10" s="86"/>
      <c r="B10" s="108"/>
      <c r="C10" s="13" t="s">
        <v>46</v>
      </c>
      <c r="D10" s="19">
        <v>6798</v>
      </c>
      <c r="E10" s="20">
        <v>490822</v>
      </c>
      <c r="F10" s="113"/>
      <c r="G10" s="19">
        <v>6798</v>
      </c>
      <c r="H10" s="20">
        <v>490822</v>
      </c>
      <c r="I10" s="20">
        <v>490822</v>
      </c>
      <c r="J10" s="23">
        <f t="shared" si="0"/>
        <v>100</v>
      </c>
      <c r="K10" s="118"/>
      <c r="L10" s="6"/>
      <c r="M10" s="6"/>
      <c r="N10" s="6"/>
      <c r="O10" s="6"/>
      <c r="P10" s="6"/>
      <c r="Q10" s="6"/>
    </row>
    <row r="11" spans="1:17" ht="50.25" customHeight="1" x14ac:dyDescent="0.2">
      <c r="A11" s="87"/>
      <c r="B11" s="108"/>
      <c r="C11" s="12" t="s">
        <v>36</v>
      </c>
      <c r="D11" s="19">
        <v>6930991</v>
      </c>
      <c r="E11" s="20">
        <v>1434523</v>
      </c>
      <c r="F11" s="114"/>
      <c r="G11" s="19"/>
      <c r="H11" s="20">
        <v>1434523</v>
      </c>
      <c r="I11" s="20">
        <v>1434523</v>
      </c>
      <c r="J11" s="20">
        <f>H11/E11*100</f>
        <v>100</v>
      </c>
      <c r="K11" s="118"/>
      <c r="L11" s="6"/>
      <c r="M11" s="6"/>
      <c r="N11" s="6"/>
      <c r="O11" s="6"/>
      <c r="P11" s="6"/>
      <c r="Q11" s="6"/>
    </row>
    <row r="12" spans="1:17" x14ac:dyDescent="0.2">
      <c r="A12" s="93" t="s">
        <v>7</v>
      </c>
      <c r="B12" s="94"/>
      <c r="C12" s="95"/>
      <c r="D12" s="14"/>
      <c r="E12" s="25">
        <f>SUM(E7:E11)</f>
        <v>18810290</v>
      </c>
      <c r="F12" s="25">
        <f>F7</f>
        <v>18810290</v>
      </c>
      <c r="G12" s="66"/>
      <c r="H12" s="25">
        <f>SUM(H7:H11)</f>
        <v>18810290</v>
      </c>
      <c r="I12" s="25">
        <f>I7+I8+I9+I10+I11</f>
        <v>18810290</v>
      </c>
      <c r="J12" s="22">
        <f t="shared" si="0"/>
        <v>100</v>
      </c>
      <c r="K12" s="62"/>
      <c r="L12" s="6"/>
      <c r="M12" s="6"/>
      <c r="N12" s="6"/>
      <c r="O12" s="6"/>
      <c r="P12" s="6"/>
      <c r="Q12" s="6"/>
    </row>
    <row r="13" spans="1:17" ht="76.5" x14ac:dyDescent="0.2">
      <c r="A13" s="96">
        <v>3</v>
      </c>
      <c r="B13" s="98" t="s">
        <v>17</v>
      </c>
      <c r="C13" s="13" t="s">
        <v>28</v>
      </c>
      <c r="D13" s="18">
        <v>58025</v>
      </c>
      <c r="E13" s="37">
        <v>23287630</v>
      </c>
      <c r="F13" s="37">
        <v>23287630</v>
      </c>
      <c r="G13" s="18">
        <v>58642</v>
      </c>
      <c r="H13" s="37">
        <v>23287630</v>
      </c>
      <c r="I13" s="37">
        <v>23287630</v>
      </c>
      <c r="J13" s="23">
        <f t="shared" si="0"/>
        <v>100</v>
      </c>
      <c r="K13" s="62"/>
      <c r="L13" s="6"/>
      <c r="M13" s="6"/>
      <c r="N13" s="6"/>
      <c r="O13" s="6"/>
      <c r="P13" s="6"/>
      <c r="Q13" s="6"/>
    </row>
    <row r="14" spans="1:17" ht="102" hidden="1" customHeight="1" x14ac:dyDescent="0.2">
      <c r="A14" s="97"/>
      <c r="B14" s="99"/>
      <c r="C14" s="13" t="s">
        <v>33</v>
      </c>
      <c r="D14" s="18"/>
      <c r="E14" s="37"/>
      <c r="F14" s="37"/>
      <c r="G14" s="18"/>
      <c r="H14" s="37"/>
      <c r="I14" s="37"/>
      <c r="J14" s="23" t="e">
        <f t="shared" si="0"/>
        <v>#DIV/0!</v>
      </c>
      <c r="K14" s="62"/>
      <c r="L14" s="6"/>
      <c r="M14" s="6"/>
      <c r="N14" s="6"/>
      <c r="O14" s="6"/>
      <c r="P14" s="6"/>
      <c r="Q14" s="6"/>
    </row>
    <row r="15" spans="1:17" ht="60.75" hidden="1" customHeight="1" x14ac:dyDescent="0.2">
      <c r="A15" s="54"/>
      <c r="B15" s="100"/>
      <c r="C15" s="13" t="s">
        <v>47</v>
      </c>
      <c r="D15" s="18"/>
      <c r="E15" s="37"/>
      <c r="F15" s="37"/>
      <c r="G15" s="18"/>
      <c r="H15" s="37"/>
      <c r="I15" s="37"/>
      <c r="J15" s="23" t="e">
        <f>I15/H15*100</f>
        <v>#DIV/0!</v>
      </c>
      <c r="K15" s="62"/>
      <c r="L15" s="6"/>
      <c r="M15" s="6"/>
      <c r="N15" s="6"/>
      <c r="O15" s="6"/>
      <c r="P15" s="6"/>
      <c r="Q15" s="6"/>
    </row>
    <row r="16" spans="1:17" x14ac:dyDescent="0.2">
      <c r="A16" s="93" t="s">
        <v>7</v>
      </c>
      <c r="B16" s="94"/>
      <c r="C16" s="95"/>
      <c r="D16" s="51">
        <f>D14+D13</f>
        <v>58025</v>
      </c>
      <c r="E16" s="50">
        <f>SUM(E13:E14)</f>
        <v>23287630</v>
      </c>
      <c r="F16" s="50">
        <f>F13</f>
        <v>23287630</v>
      </c>
      <c r="G16" s="69">
        <f t="shared" ref="G16:H16" si="1">SUM(G13:G14)</f>
        <v>58642</v>
      </c>
      <c r="H16" s="50">
        <f t="shared" si="1"/>
        <v>23287630</v>
      </c>
      <c r="I16" s="50">
        <f>I13</f>
        <v>23287630</v>
      </c>
      <c r="J16" s="22">
        <f t="shared" si="0"/>
        <v>100</v>
      </c>
      <c r="K16" s="62"/>
      <c r="L16" s="6"/>
      <c r="M16" s="6"/>
      <c r="N16" s="6"/>
      <c r="O16" s="6"/>
      <c r="P16" s="6"/>
      <c r="Q16" s="6"/>
    </row>
    <row r="17" spans="1:17" ht="25.5" x14ac:dyDescent="0.2">
      <c r="A17" s="18">
        <v>4</v>
      </c>
      <c r="B17" s="12" t="s">
        <v>12</v>
      </c>
      <c r="C17" s="13" t="s">
        <v>29</v>
      </c>
      <c r="D17" s="19">
        <v>123</v>
      </c>
      <c r="E17" s="30">
        <v>3800000</v>
      </c>
      <c r="F17" s="30">
        <v>3800000</v>
      </c>
      <c r="G17" s="19">
        <v>115</v>
      </c>
      <c r="H17" s="30">
        <f>F17</f>
        <v>3800000</v>
      </c>
      <c r="I17" s="30">
        <f>H17</f>
        <v>3800000</v>
      </c>
      <c r="J17" s="23">
        <f>H17/E17*100</f>
        <v>100</v>
      </c>
      <c r="K17" s="62"/>
      <c r="L17" s="6"/>
      <c r="M17" s="6"/>
      <c r="N17" s="6"/>
      <c r="O17" s="6"/>
      <c r="P17" s="6"/>
      <c r="Q17" s="6"/>
    </row>
    <row r="18" spans="1:17" x14ac:dyDescent="0.2">
      <c r="A18" s="93" t="s">
        <v>7</v>
      </c>
      <c r="B18" s="94"/>
      <c r="C18" s="95"/>
      <c r="D18" s="73"/>
      <c r="E18" s="50">
        <f>SUM(E17)</f>
        <v>3800000</v>
      </c>
      <c r="F18" s="50">
        <f>F17</f>
        <v>3800000</v>
      </c>
      <c r="G18" s="67"/>
      <c r="H18" s="25">
        <f>SUM(H17)</f>
        <v>3800000</v>
      </c>
      <c r="I18" s="25">
        <f>I17</f>
        <v>3800000</v>
      </c>
      <c r="J18" s="22">
        <f t="shared" si="0"/>
        <v>100</v>
      </c>
      <c r="K18" s="62"/>
      <c r="L18" s="6"/>
      <c r="M18" s="6"/>
      <c r="N18" s="6"/>
      <c r="O18" s="6"/>
      <c r="P18" s="6"/>
      <c r="Q18" s="6"/>
    </row>
    <row r="19" spans="1:17" ht="66" customHeight="1" x14ac:dyDescent="0.2">
      <c r="A19" s="47">
        <v>5</v>
      </c>
      <c r="B19" s="48" t="s">
        <v>37</v>
      </c>
      <c r="C19" s="12" t="s">
        <v>38</v>
      </c>
      <c r="D19" s="34">
        <v>196.13499999999999</v>
      </c>
      <c r="E19" s="30">
        <v>55125458.340000004</v>
      </c>
      <c r="F19" s="30">
        <f>E19</f>
        <v>55125458.340000004</v>
      </c>
      <c r="G19" s="34">
        <v>196.13499999999999</v>
      </c>
      <c r="H19" s="20">
        <v>55125437.969999999</v>
      </c>
      <c r="I19" s="20">
        <v>55125437.969999999</v>
      </c>
      <c r="J19" s="23">
        <f t="shared" si="0"/>
        <v>99.999963047926272</v>
      </c>
      <c r="K19" s="62"/>
      <c r="L19" s="6"/>
      <c r="M19" s="6"/>
      <c r="N19" s="6"/>
      <c r="O19" s="6"/>
      <c r="P19" s="6"/>
      <c r="Q19" s="6"/>
    </row>
    <row r="20" spans="1:17" ht="32.25" customHeight="1" x14ac:dyDescent="0.2">
      <c r="A20" s="49"/>
      <c r="B20" s="48" t="s">
        <v>37</v>
      </c>
      <c r="C20" s="46" t="s">
        <v>35</v>
      </c>
      <c r="D20" s="52">
        <v>1898309</v>
      </c>
      <c r="E20" s="30">
        <v>45663838.350000001</v>
      </c>
      <c r="F20" s="30">
        <f>E20</f>
        <v>45663838.350000001</v>
      </c>
      <c r="G20" s="52">
        <v>1898309</v>
      </c>
      <c r="H20" s="20">
        <v>45646891.329999998</v>
      </c>
      <c r="I20" s="53">
        <v>45646891.329999998</v>
      </c>
      <c r="J20" s="23">
        <f t="shared" si="0"/>
        <v>99.96288743869907</v>
      </c>
      <c r="K20" s="62"/>
      <c r="L20" s="6"/>
      <c r="M20" s="6"/>
      <c r="N20" s="6"/>
      <c r="O20" s="6"/>
      <c r="P20" s="6"/>
      <c r="Q20" s="6"/>
    </row>
    <row r="21" spans="1:17" ht="13.5" customHeight="1" x14ac:dyDescent="0.2">
      <c r="A21" s="55"/>
      <c r="B21" s="48"/>
      <c r="C21" s="46"/>
      <c r="D21" s="74"/>
      <c r="E21" s="50">
        <f>E19+E20</f>
        <v>100789296.69</v>
      </c>
      <c r="F21" s="50">
        <f>F19+F20</f>
        <v>100789296.69</v>
      </c>
      <c r="G21" s="68"/>
      <c r="H21" s="25">
        <f>H20+H19</f>
        <v>100772329.3</v>
      </c>
      <c r="I21" s="25">
        <f>I20+I19</f>
        <v>100772329.3</v>
      </c>
      <c r="J21" s="23"/>
      <c r="K21" s="62"/>
      <c r="L21" s="6"/>
      <c r="M21" s="6"/>
      <c r="N21" s="6"/>
      <c r="O21" s="6"/>
      <c r="P21" s="6"/>
      <c r="Q21" s="6"/>
    </row>
    <row r="22" spans="1:17" ht="45" customHeight="1" x14ac:dyDescent="0.2">
      <c r="A22" s="55" t="s">
        <v>48</v>
      </c>
      <c r="B22" s="48" t="s">
        <v>51</v>
      </c>
      <c r="C22" s="46" t="s">
        <v>53</v>
      </c>
      <c r="D22" s="58">
        <v>5450</v>
      </c>
      <c r="E22" s="30">
        <v>5208835.47</v>
      </c>
      <c r="F22" s="30">
        <f>E22</f>
        <v>5208835.47</v>
      </c>
      <c r="G22" s="52">
        <v>7415</v>
      </c>
      <c r="H22" s="20">
        <f>F22</f>
        <v>5208835.47</v>
      </c>
      <c r="I22" s="53">
        <f>H22</f>
        <v>5208835.47</v>
      </c>
      <c r="J22" s="71">
        <f>H22/E22*100</f>
        <v>100</v>
      </c>
      <c r="K22" s="62"/>
      <c r="L22" s="6"/>
      <c r="M22" s="6"/>
      <c r="N22" s="6"/>
      <c r="O22" s="6"/>
      <c r="P22" s="6"/>
      <c r="Q22" s="6"/>
    </row>
    <row r="23" spans="1:17" ht="12.75" customHeight="1" x14ac:dyDescent="0.2">
      <c r="A23" s="55"/>
      <c r="B23" s="56"/>
      <c r="C23" s="57"/>
      <c r="D23" s="58"/>
      <c r="E23" s="50">
        <f>E22</f>
        <v>5208835.47</v>
      </c>
      <c r="F23" s="50">
        <f>F22</f>
        <v>5208835.47</v>
      </c>
      <c r="G23" s="52"/>
      <c r="H23" s="25">
        <f>H22</f>
        <v>5208835.47</v>
      </c>
      <c r="I23" s="25">
        <f>I22</f>
        <v>5208835.47</v>
      </c>
      <c r="J23" s="23"/>
      <c r="K23" s="62"/>
      <c r="L23" s="6"/>
      <c r="M23" s="6"/>
      <c r="N23" s="6"/>
      <c r="O23" s="6"/>
      <c r="P23" s="6"/>
      <c r="Q23" s="6"/>
    </row>
    <row r="24" spans="1:17" x14ac:dyDescent="0.2">
      <c r="A24" s="26"/>
      <c r="B24" s="27"/>
      <c r="C24" s="27" t="s">
        <v>7</v>
      </c>
      <c r="D24" s="28"/>
      <c r="E24" s="50">
        <f>E22+E21+E18+E16+E12</f>
        <v>151896052.16</v>
      </c>
      <c r="F24" s="50">
        <f>F22+F21+F18+F16+F12</f>
        <v>151896052.16</v>
      </c>
      <c r="G24" s="72"/>
      <c r="H24" s="50">
        <f>H21+H18+H16+H12+H23</f>
        <v>151879084.77000001</v>
      </c>
      <c r="I24" s="50">
        <f>I21+I18+I16+I12+I23</f>
        <v>151879084.77000001</v>
      </c>
      <c r="J24" s="22">
        <f>H24/E24*100</f>
        <v>99.988829604351977</v>
      </c>
      <c r="K24" s="62"/>
      <c r="L24" s="6"/>
      <c r="M24" s="6"/>
      <c r="N24" s="6"/>
      <c r="O24" s="6"/>
      <c r="P24" s="6"/>
      <c r="Q24" s="6"/>
    </row>
    <row r="25" spans="1:17" s="4" customFormat="1" ht="22.5" customHeight="1" x14ac:dyDescent="0.2">
      <c r="A25" s="41"/>
      <c r="B25" s="41"/>
      <c r="C25" s="41"/>
      <c r="D25" s="42"/>
      <c r="E25" s="41"/>
      <c r="F25" s="41"/>
      <c r="G25" s="43"/>
      <c r="H25" s="70"/>
      <c r="I25" s="70"/>
      <c r="J25" s="44"/>
      <c r="K25" s="7"/>
      <c r="L25" s="7"/>
      <c r="M25" s="7"/>
      <c r="N25" s="7"/>
      <c r="O25" s="7"/>
      <c r="P25" s="7"/>
      <c r="Q25" s="7"/>
    </row>
    <row r="26" spans="1:17" s="4" customFormat="1" ht="22.5" customHeight="1" x14ac:dyDescent="0.2">
      <c r="A26" s="41"/>
      <c r="B26" s="41"/>
      <c r="C26" s="41"/>
      <c r="D26" s="42"/>
      <c r="E26" s="41"/>
      <c r="F26" s="41"/>
      <c r="G26" s="43"/>
      <c r="H26" s="70"/>
      <c r="I26" s="70"/>
      <c r="J26" s="44"/>
      <c r="K26" s="7"/>
      <c r="L26" s="7"/>
      <c r="M26" s="7"/>
      <c r="N26" s="7"/>
      <c r="O26" s="7"/>
      <c r="P26" s="7"/>
      <c r="Q26" s="7"/>
    </row>
    <row r="27" spans="1:17" s="10" customFormat="1" ht="15.75" x14ac:dyDescent="0.25">
      <c r="A27" s="11"/>
      <c r="B27" s="11"/>
      <c r="D27" s="1"/>
      <c r="E27" s="1"/>
      <c r="F27" s="1"/>
      <c r="G27" s="1"/>
      <c r="H27" s="3"/>
      <c r="I27" s="11"/>
    </row>
    <row r="28" spans="1:17" s="10" customFormat="1" ht="15.75" x14ac:dyDescent="0.25">
      <c r="B28" s="40"/>
      <c r="C28" s="11"/>
      <c r="D28" s="11"/>
      <c r="E28" s="11"/>
      <c r="F28" s="11"/>
      <c r="G28" s="11"/>
      <c r="H28" s="11"/>
      <c r="I28" s="11"/>
    </row>
    <row r="29" spans="1:17" s="10" customFormat="1" ht="15.75" x14ac:dyDescent="0.25">
      <c r="B29" s="40"/>
      <c r="C29" s="2"/>
      <c r="D29" s="11"/>
      <c r="E29" s="11"/>
      <c r="F29" s="11"/>
      <c r="G29" s="11"/>
      <c r="H29" s="11"/>
      <c r="I29" s="11"/>
    </row>
    <row r="30" spans="1:17" s="10" customFormat="1" ht="15.75" x14ac:dyDescent="0.25">
      <c r="B30" s="40"/>
      <c r="C30" s="2"/>
      <c r="D30" s="11"/>
      <c r="E30" s="11"/>
      <c r="F30" s="11"/>
      <c r="G30" s="11"/>
      <c r="H30" s="11"/>
      <c r="I30" s="11"/>
    </row>
    <row r="31" spans="1:17" s="10" customFormat="1" ht="15.75" x14ac:dyDescent="0.25">
      <c r="B31" s="40"/>
      <c r="C31" s="2"/>
      <c r="D31" s="11"/>
      <c r="E31" s="11"/>
      <c r="F31" s="11"/>
      <c r="G31" s="11"/>
      <c r="H31" s="11"/>
      <c r="I31" s="11"/>
    </row>
    <row r="32" spans="1:17" s="10" customFormat="1" ht="15.75" x14ac:dyDescent="0.25">
      <c r="B32" s="45"/>
      <c r="C32" s="2"/>
      <c r="D32" s="11"/>
      <c r="E32" s="11"/>
      <c r="F32" s="11"/>
      <c r="G32" s="11"/>
      <c r="H32" s="11"/>
      <c r="I32" s="11"/>
    </row>
    <row r="33" spans="1:9" x14ac:dyDescent="0.2">
      <c r="A33" s="16"/>
      <c r="B33" s="8"/>
    </row>
    <row r="34" spans="1:9" x14ac:dyDescent="0.2">
      <c r="A34" s="17"/>
      <c r="B34" s="8"/>
    </row>
    <row r="35" spans="1:9" x14ac:dyDescent="0.2">
      <c r="A35" s="8"/>
      <c r="B35" s="45"/>
      <c r="I35" s="8"/>
    </row>
    <row r="36" spans="1:9" x14ac:dyDescent="0.2">
      <c r="A36" s="8"/>
      <c r="B36" s="8"/>
      <c r="C36" s="8"/>
      <c r="D36" s="2"/>
      <c r="E36" s="2"/>
      <c r="F36" s="2"/>
      <c r="G36" s="2"/>
      <c r="H36" s="5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2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2">
      <c r="A90" s="8"/>
      <c r="B90" s="8"/>
      <c r="D90" s="8"/>
      <c r="E90" s="8"/>
      <c r="F90" s="8"/>
      <c r="G90" s="8"/>
      <c r="H90" s="8"/>
      <c r="I90" s="8"/>
    </row>
  </sheetData>
  <mergeCells count="21">
    <mergeCell ref="A18:C18"/>
    <mergeCell ref="A13:A14"/>
    <mergeCell ref="B13:B15"/>
    <mergeCell ref="J4:J5"/>
    <mergeCell ref="A6:J6"/>
    <mergeCell ref="A16:C16"/>
    <mergeCell ref="A12:C12"/>
    <mergeCell ref="B7:B11"/>
    <mergeCell ref="A7:A11"/>
    <mergeCell ref="F7:F11"/>
    <mergeCell ref="K4:K6"/>
    <mergeCell ref="K7:K11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2023-01-23T09:41:28Z</cp:lastPrinted>
  <dcterms:created xsi:type="dcterms:W3CDTF">1996-10-08T23:32:33Z</dcterms:created>
  <dcterms:modified xsi:type="dcterms:W3CDTF">2023-01-23T09:50:07Z</dcterms:modified>
</cp:coreProperties>
</file>