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1\ОТЧЕТЫ 2021\"/>
    </mc:Choice>
  </mc:AlternateContent>
  <xr:revisionPtr revIDLastSave="0" documentId="13_ncr:1_{76ACC5D7-71CF-4370-A82A-9B03DEE2331B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МЗ'!$A$1:$G$23</definedName>
  </definedNames>
  <calcPr calcId="191029"/>
</workbook>
</file>

<file path=xl/calcChain.xml><?xml version="1.0" encoding="utf-8"?>
<calcChain xmlns="http://schemas.openxmlformats.org/spreadsheetml/2006/main">
  <c r="I18" i="3" l="1"/>
  <c r="F18" i="3"/>
  <c r="F24" i="3" s="1"/>
  <c r="I12" i="3"/>
  <c r="I24" i="3" s="1"/>
  <c r="F16" i="3"/>
  <c r="I16" i="3"/>
  <c r="I13" i="3"/>
  <c r="I21" i="3"/>
  <c r="F21" i="3"/>
  <c r="I23" i="3"/>
  <c r="F23" i="3"/>
  <c r="J15" i="3" l="1"/>
  <c r="H23" i="3"/>
  <c r="E23" i="3"/>
  <c r="H21" i="3"/>
  <c r="E21" i="3"/>
  <c r="J22" i="3"/>
  <c r="H12" i="3" l="1"/>
  <c r="J10" i="3" l="1"/>
  <c r="D16" i="3"/>
  <c r="G16" i="3"/>
  <c r="H16" i="3"/>
  <c r="E16" i="3"/>
  <c r="E12" i="3"/>
  <c r="J14" i="3"/>
  <c r="H18" i="3"/>
  <c r="E18" i="3"/>
  <c r="J13" i="3"/>
  <c r="J8" i="3"/>
  <c r="J9" i="3"/>
  <c r="J17" i="3"/>
  <c r="J19" i="3"/>
  <c r="J20" i="3"/>
  <c r="J7" i="3"/>
  <c r="E24" i="3" l="1"/>
  <c r="H24" i="3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<sst xmlns="http://schemas.openxmlformats.org/spreadsheetml/2006/main" count="89" uniqueCount="60">
  <si>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</si>
  <si>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</si>
  <si>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</si>
  <si>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</si>
  <si>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</si>
  <si>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</si>
  <si>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</si>
  <si>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</si>
  <si>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</si>
  <si>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</si>
  <si>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</si>
  <si>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</si>
  <si>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</si>
  <si>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</si>
  <si>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</si>
  <si>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</si>
  <si>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</si>
  <si>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</si>
  <si>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</si>
  <si>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</si>
  <si>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</si>
  <si>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</si>
  <si>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</si>
  <si>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</si>
  <si>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</si>
  <si>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</si>
  <si>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</si>
  <si>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</si>
  <si>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</si>
  <si>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</si>
  <si>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</si>
  <si>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</si>
  <si>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</si>
  <si>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</si>
  <si>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</si>
  <si>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</si>
  <si>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</si>
  <si>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</si>
  <si>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</si>
  <si>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</si>
  <si>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</si>
  <si>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</si>
  <si>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</si>
  <si>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</si>
  <si>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</si>
  <si>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</si>
  <si>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</si>
  <si>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</si>
  <si>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 xml:space="preserve">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</si>
  <si>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</si>
  <si>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</si>
  <si>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</si>
  <si>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</si>
  <si>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</si>
  <si>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2021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</si>
  <si>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</si>
  <si>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</si>
  <si>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</si>
  <si>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</si>
  <si>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01.07.2021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</si>
</sst>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3" fontId="3" fillId="0" borderId="1" xfId="0" applyNumberFormat="1" applyFont="1" applyFill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7" fillId="4" borderId="5" xfId="0" applyFont="1" applyFill="1" applyBorder="1" applyAlignment="1">
      <alignment horizontal="left" vertical="top" wrapText="1"/>
    </xf>
    <xf numFmtId="0" fontId="17" fillId="4" borderId="6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zoomScale="120" zoomScaleNormal="120" zoomScaleSheetLayoutView="120" workbookViewId="0">
      <selection activeCell="H8" sqref="H8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83" t="s">
        <v>10</v>
      </c>
      <c r="B1" s="83"/>
      <c r="C1" s="83"/>
      <c r="D1" s="83"/>
      <c r="E1" s="83"/>
      <c r="F1" s="83"/>
      <c r="G1" s="83"/>
    </row>
    <row r="2" spans="1:11" ht="24" customHeight="1" x14ac:dyDescent="0.2">
      <c r="A2" s="84" t="s">
        <v>59</v>
      </c>
      <c r="B2" s="84"/>
      <c r="C2" s="84"/>
      <c r="D2" s="84"/>
      <c r="E2" s="84"/>
      <c r="F2" s="84"/>
      <c r="G2" s="84"/>
    </row>
    <row r="3" spans="1:11" ht="71.25" customHeight="1" x14ac:dyDescent="0.2">
      <c r="A3" s="12" t="s">
        <v>0</v>
      </c>
      <c r="B3" s="64" t="s">
        <v>3</v>
      </c>
      <c r="C3" s="12" t="s">
        <v>4</v>
      </c>
      <c r="D3" s="60" t="s">
        <v>55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85" t="s">
        <v>12</v>
      </c>
      <c r="B4" s="85"/>
      <c r="C4" s="85"/>
      <c r="D4" s="85"/>
      <c r="E4" s="85"/>
      <c r="F4" s="85"/>
      <c r="G4" s="85"/>
    </row>
    <row r="5" spans="1:11" s="5" customFormat="1" ht="36" customHeight="1" x14ac:dyDescent="0.2">
      <c r="A5" s="81" t="s">
        <v>19</v>
      </c>
      <c r="B5" s="16" t="s">
        <v>51</v>
      </c>
      <c r="C5" s="17" t="s">
        <v>7</v>
      </c>
      <c r="D5" s="41">
        <v>285</v>
      </c>
      <c r="E5" s="36">
        <v>145</v>
      </c>
      <c r="F5" s="17"/>
      <c r="G5" s="15" t="s">
        <v>9</v>
      </c>
    </row>
    <row r="6" spans="1:11" s="5" customFormat="1" ht="25.5" customHeight="1" x14ac:dyDescent="0.2">
      <c r="A6" s="82"/>
      <c r="B6" s="16" t="s">
        <v>20</v>
      </c>
      <c r="C6" s="17" t="s">
        <v>7</v>
      </c>
      <c r="D6" s="41">
        <v>55</v>
      </c>
      <c r="E6" s="36">
        <v>72</v>
      </c>
      <c r="F6" s="17"/>
      <c r="G6" s="15" t="s">
        <v>9</v>
      </c>
    </row>
    <row r="7" spans="1:11" s="5" customFormat="1" ht="27" customHeight="1" x14ac:dyDescent="0.2">
      <c r="A7" s="82"/>
      <c r="B7" s="16" t="s">
        <v>21</v>
      </c>
      <c r="C7" s="17" t="s">
        <v>7</v>
      </c>
      <c r="D7" s="41">
        <v>70</v>
      </c>
      <c r="E7" s="36">
        <v>74</v>
      </c>
      <c r="F7" s="17"/>
      <c r="G7" s="15" t="s">
        <v>9</v>
      </c>
    </row>
    <row r="8" spans="1:11" s="5" customFormat="1" ht="27.75" customHeight="1" x14ac:dyDescent="0.2">
      <c r="A8" s="82"/>
      <c r="B8" s="16" t="s">
        <v>52</v>
      </c>
      <c r="C8" s="18" t="s">
        <v>46</v>
      </c>
      <c r="D8" s="41">
        <v>5148</v>
      </c>
      <c r="E8" s="36">
        <v>4684</v>
      </c>
      <c r="F8" s="17"/>
      <c r="G8" s="15" t="s">
        <v>9</v>
      </c>
    </row>
    <row r="9" spans="1:11" s="5" customFormat="1" ht="20.25" customHeight="1" x14ac:dyDescent="0.2">
      <c r="A9" s="82"/>
      <c r="B9" s="15" t="s">
        <v>45</v>
      </c>
      <c r="C9" s="17" t="s">
        <v>22</v>
      </c>
      <c r="D9" s="41">
        <v>6926644</v>
      </c>
      <c r="E9" s="41">
        <v>6805320</v>
      </c>
      <c r="F9" s="17"/>
      <c r="G9" s="15" t="s">
        <v>9</v>
      </c>
    </row>
    <row r="10" spans="1:11" s="5" customFormat="1" ht="29.25" customHeight="1" x14ac:dyDescent="0.2">
      <c r="A10" s="86" t="s">
        <v>17</v>
      </c>
      <c r="B10" s="16" t="s">
        <v>23</v>
      </c>
      <c r="C10" s="18" t="s">
        <v>24</v>
      </c>
      <c r="D10" s="42">
        <v>58025</v>
      </c>
      <c r="E10" s="42">
        <v>35757</v>
      </c>
      <c r="F10" s="27"/>
      <c r="G10" s="15" t="s">
        <v>9</v>
      </c>
    </row>
    <row r="11" spans="1:11" s="5" customFormat="1" ht="23.25" hidden="1" customHeight="1" x14ac:dyDescent="0.2">
      <c r="A11" s="87"/>
      <c r="B11" s="16" t="s">
        <v>33</v>
      </c>
      <c r="C11" s="24" t="s">
        <v>24</v>
      </c>
      <c r="D11" s="42"/>
      <c r="E11" s="117"/>
      <c r="F11" s="43"/>
      <c r="G11" s="38" t="s">
        <v>9</v>
      </c>
    </row>
    <row r="12" spans="1:11" s="5" customFormat="1" ht="40.5" hidden="1" customHeight="1" x14ac:dyDescent="0.2">
      <c r="A12" s="88"/>
      <c r="B12" s="52" t="s">
        <v>49</v>
      </c>
      <c r="C12" s="24" t="s">
        <v>24</v>
      </c>
      <c r="D12" s="42"/>
      <c r="E12" s="117"/>
      <c r="F12" s="43"/>
      <c r="G12" s="38" t="s">
        <v>9</v>
      </c>
    </row>
    <row r="13" spans="1:11" s="5" customFormat="1" ht="28.5" customHeight="1" x14ac:dyDescent="0.2">
      <c r="A13" s="76" t="s">
        <v>13</v>
      </c>
      <c r="B13" s="75" t="s">
        <v>25</v>
      </c>
      <c r="C13" s="18" t="s">
        <v>24</v>
      </c>
      <c r="D13" s="42">
        <v>122</v>
      </c>
      <c r="E13" s="42">
        <v>55</v>
      </c>
      <c r="F13" s="37"/>
      <c r="G13" s="15" t="s">
        <v>9</v>
      </c>
    </row>
    <row r="14" spans="1:11" s="5" customFormat="1" ht="36.75" customHeight="1" x14ac:dyDescent="0.2">
      <c r="A14" s="76" t="s">
        <v>38</v>
      </c>
      <c r="B14" s="45" t="s">
        <v>40</v>
      </c>
      <c r="C14" s="39" t="s">
        <v>41</v>
      </c>
      <c r="D14" s="74">
        <v>195</v>
      </c>
      <c r="E14" s="74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76"/>
      <c r="B15" s="16" t="s">
        <v>35</v>
      </c>
      <c r="C15" s="18" t="s">
        <v>22</v>
      </c>
      <c r="D15" s="42">
        <v>1851164</v>
      </c>
      <c r="E15" s="42">
        <v>1851164</v>
      </c>
      <c r="F15" s="37"/>
      <c r="G15" s="15" t="s">
        <v>9</v>
      </c>
    </row>
    <row r="16" spans="1:11" ht="27.75" customHeight="1" x14ac:dyDescent="0.2">
      <c r="A16" s="79" t="s">
        <v>56</v>
      </c>
      <c r="B16" s="78" t="s">
        <v>58</v>
      </c>
      <c r="C16" s="77" t="s">
        <v>57</v>
      </c>
      <c r="D16" s="73">
        <v>5450</v>
      </c>
      <c r="E16" s="73">
        <v>7050</v>
      </c>
      <c r="F16" s="72"/>
      <c r="G16" s="65"/>
    </row>
    <row r="17" spans="1:4" x14ac:dyDescent="0.2">
      <c r="D17" s="1" t="s">
        <v>48</v>
      </c>
    </row>
    <row r="23" spans="1:4" x14ac:dyDescent="0.2">
      <c r="A23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12" activePane="bottomLeft" state="frozen"/>
      <selection pane="bottomLeft" activeCell="O20" sqref="O20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89" t="s">
        <v>11</v>
      </c>
      <c r="B1" s="89"/>
      <c r="C1" s="89"/>
      <c r="D1" s="89"/>
      <c r="E1" s="89"/>
      <c r="F1" s="89"/>
      <c r="G1" s="89"/>
      <c r="H1" s="89"/>
      <c r="I1" s="89"/>
    </row>
    <row r="2" spans="1:18" ht="15.75" x14ac:dyDescent="0.2">
      <c r="A2" s="93" t="s">
        <v>59</v>
      </c>
      <c r="B2" s="93"/>
      <c r="C2" s="93"/>
      <c r="D2" s="93"/>
      <c r="E2" s="93"/>
      <c r="F2" s="93"/>
      <c r="G2" s="93"/>
      <c r="H2" s="93"/>
      <c r="I2" s="93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92" t="s">
        <v>16</v>
      </c>
      <c r="B4" s="92" t="s">
        <v>0</v>
      </c>
      <c r="C4" s="92" t="s">
        <v>31</v>
      </c>
      <c r="D4" s="90" t="s">
        <v>53</v>
      </c>
      <c r="E4" s="91"/>
      <c r="F4" s="92" t="s">
        <v>1</v>
      </c>
      <c r="G4" s="90" t="s">
        <v>54</v>
      </c>
      <c r="H4" s="91"/>
      <c r="I4" s="92" t="s">
        <v>15</v>
      </c>
      <c r="J4" s="104" t="s">
        <v>14</v>
      </c>
      <c r="K4" s="2"/>
    </row>
    <row r="5" spans="1:18" ht="25.5" x14ac:dyDescent="0.2">
      <c r="A5" s="92"/>
      <c r="B5" s="92"/>
      <c r="C5" s="92"/>
      <c r="D5" s="12" t="s">
        <v>44</v>
      </c>
      <c r="E5" s="12" t="s">
        <v>42</v>
      </c>
      <c r="F5" s="92"/>
      <c r="G5" s="12" t="s">
        <v>2</v>
      </c>
      <c r="H5" s="12" t="s">
        <v>43</v>
      </c>
      <c r="I5" s="92"/>
      <c r="J5" s="105"/>
    </row>
    <row r="6" spans="1:18" ht="21.75" customHeight="1" x14ac:dyDescent="0.2">
      <c r="A6" s="106" t="s">
        <v>12</v>
      </c>
      <c r="B6" s="107"/>
      <c r="C6" s="107"/>
      <c r="D6" s="107"/>
      <c r="E6" s="107"/>
      <c r="F6" s="107"/>
      <c r="G6" s="107"/>
      <c r="H6" s="107"/>
      <c r="I6" s="107"/>
      <c r="J6" s="108"/>
    </row>
    <row r="7" spans="1:18" s="5" customFormat="1" ht="51" x14ac:dyDescent="0.2">
      <c r="A7" s="112">
        <v>1</v>
      </c>
      <c r="B7" s="109" t="s">
        <v>19</v>
      </c>
      <c r="C7" s="16" t="s">
        <v>26</v>
      </c>
      <c r="D7" s="22">
        <v>285</v>
      </c>
      <c r="E7" s="35">
        <v>8805780</v>
      </c>
      <c r="F7" s="119">
        <v>14512000</v>
      </c>
      <c r="G7" s="36">
        <v>145</v>
      </c>
      <c r="H7" s="35">
        <v>3945788</v>
      </c>
      <c r="I7" s="35">
        <v>4631392.16</v>
      </c>
      <c r="J7" s="26">
        <f>H7/E7*100</f>
        <v>44.809068589040379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13"/>
      <c r="B8" s="109"/>
      <c r="C8" s="16" t="s">
        <v>27</v>
      </c>
      <c r="D8" s="41">
        <v>55</v>
      </c>
      <c r="E8" s="35">
        <v>1659060</v>
      </c>
      <c r="F8" s="120"/>
      <c r="G8" s="36">
        <v>72</v>
      </c>
      <c r="H8" s="35">
        <v>845122.52</v>
      </c>
      <c r="I8" s="35">
        <v>845122.52</v>
      </c>
      <c r="J8" s="26">
        <f t="shared" ref="J8:J20" si="0">H8/E8*100</f>
        <v>50.939840632647403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14"/>
      <c r="B9" s="110"/>
      <c r="C9" s="16" t="s">
        <v>28</v>
      </c>
      <c r="D9" s="41">
        <v>70</v>
      </c>
      <c r="E9" s="35">
        <v>2297160</v>
      </c>
      <c r="F9" s="120"/>
      <c r="G9" s="36">
        <v>74</v>
      </c>
      <c r="H9" s="35">
        <v>1100802.23</v>
      </c>
      <c r="I9" s="35">
        <v>1100802.23</v>
      </c>
      <c r="J9" s="26">
        <f t="shared" si="0"/>
        <v>47.920137474098453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15"/>
      <c r="B10" s="111"/>
      <c r="C10" s="52" t="s">
        <v>47</v>
      </c>
      <c r="D10" s="41">
        <v>5148</v>
      </c>
      <c r="E10" s="23">
        <v>456000</v>
      </c>
      <c r="F10" s="120"/>
      <c r="G10" s="41">
        <v>4684</v>
      </c>
      <c r="H10" s="23">
        <v>227305.09</v>
      </c>
      <c r="I10" s="23">
        <v>252407.93</v>
      </c>
      <c r="J10" s="26">
        <f t="shared" si="0"/>
        <v>49.847607456140352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16"/>
      <c r="B11" s="111"/>
      <c r="C11" s="15" t="s">
        <v>37</v>
      </c>
      <c r="D11" s="41">
        <v>6926644</v>
      </c>
      <c r="E11" s="23">
        <v>1294000</v>
      </c>
      <c r="F11" s="121"/>
      <c r="G11" s="41">
        <v>6805320</v>
      </c>
      <c r="H11" s="23">
        <v>632960.93000000005</v>
      </c>
      <c r="I11" s="23">
        <v>700424.39</v>
      </c>
      <c r="J11" s="23">
        <v>100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94" t="s">
        <v>8</v>
      </c>
      <c r="B12" s="95"/>
      <c r="C12" s="96"/>
      <c r="D12" s="28"/>
      <c r="E12" s="29">
        <f>SUM(E7:E11)</f>
        <v>14512000</v>
      </c>
      <c r="F12" s="29">
        <v>14512000</v>
      </c>
      <c r="G12" s="29"/>
      <c r="H12" s="29">
        <f>SUM(H7:H11)</f>
        <v>6751978.7699999996</v>
      </c>
      <c r="I12" s="29">
        <f>I7+I8+I9+I10+I11</f>
        <v>7530149.2299999995</v>
      </c>
      <c r="J12" s="25">
        <f t="shared" si="0"/>
        <v>46.526865835170888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99">
        <v>3</v>
      </c>
      <c r="B13" s="101" t="s">
        <v>18</v>
      </c>
      <c r="C13" s="16" t="s">
        <v>29</v>
      </c>
      <c r="D13" s="21">
        <v>58025</v>
      </c>
      <c r="E13" s="44">
        <v>21908050</v>
      </c>
      <c r="F13" s="44">
        <v>21908050</v>
      </c>
      <c r="G13" s="42">
        <v>35757</v>
      </c>
      <c r="H13" s="44">
        <v>8979973.7799999993</v>
      </c>
      <c r="I13" s="44">
        <f>H13</f>
        <v>8979973.7799999993</v>
      </c>
      <c r="J13" s="26">
        <f t="shared" si="0"/>
        <v>40.989379611603951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hidden="1" customHeight="1" x14ac:dyDescent="0.2">
      <c r="A14" s="100"/>
      <c r="B14" s="102"/>
      <c r="C14" s="16" t="s">
        <v>34</v>
      </c>
      <c r="D14" s="21"/>
      <c r="E14" s="44"/>
      <c r="F14" s="44"/>
      <c r="G14" s="42"/>
      <c r="H14" s="44"/>
      <c r="I14" s="44"/>
      <c r="J14" s="26" t="e">
        <f t="shared" si="0"/>
        <v>#DIV/0!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hidden="1" customHeight="1" x14ac:dyDescent="0.2">
      <c r="A15" s="66"/>
      <c r="B15" s="103"/>
      <c r="C15" s="52" t="s">
        <v>49</v>
      </c>
      <c r="D15" s="42"/>
      <c r="E15" s="44"/>
      <c r="F15" s="44"/>
      <c r="G15" s="42"/>
      <c r="H15" s="44"/>
      <c r="I15" s="44"/>
      <c r="J15" s="26" t="e">
        <f>I15/H15*100</f>
        <v>#DIV/0!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94" t="s">
        <v>8</v>
      </c>
      <c r="B16" s="95"/>
      <c r="C16" s="96"/>
      <c r="D16" s="61">
        <f>D14+D13</f>
        <v>58025</v>
      </c>
      <c r="E16" s="59">
        <f>SUM(E13:E14)</f>
        <v>21908050</v>
      </c>
      <c r="F16" s="59">
        <f>F13</f>
        <v>21908050</v>
      </c>
      <c r="G16" s="118">
        <f t="shared" ref="G16:H16" si="1">SUM(G13:G14)</f>
        <v>35757</v>
      </c>
      <c r="H16" s="59">
        <f t="shared" si="1"/>
        <v>8979973.7799999993</v>
      </c>
      <c r="I16" s="59">
        <f>I13</f>
        <v>8979973.7799999993</v>
      </c>
      <c r="J16" s="25">
        <f t="shared" si="0"/>
        <v>40.989379611603951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41">
        <v>122</v>
      </c>
      <c r="E17" s="35">
        <v>3800000</v>
      </c>
      <c r="F17" s="35">
        <v>3800000</v>
      </c>
      <c r="G17" s="41">
        <v>55</v>
      </c>
      <c r="H17" s="35">
        <v>1407538.77</v>
      </c>
      <c r="I17" s="35">
        <v>1407538.77</v>
      </c>
      <c r="J17" s="26">
        <f t="shared" si="0"/>
        <v>37.040493947368418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94" t="s">
        <v>8</v>
      </c>
      <c r="B18" s="95"/>
      <c r="C18" s="96"/>
      <c r="D18" s="28"/>
      <c r="E18" s="59">
        <f>SUM(E17)</f>
        <v>3800000</v>
      </c>
      <c r="F18" s="59">
        <f>F17</f>
        <v>3800000</v>
      </c>
      <c r="G18" s="80"/>
      <c r="H18" s="29">
        <f>SUM(H17)</f>
        <v>1407538.77</v>
      </c>
      <c r="I18" s="29">
        <f>I17</f>
        <v>1407538.77</v>
      </c>
      <c r="J18" s="25">
        <f t="shared" si="0"/>
        <v>37.040493947368418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38987360.939999998</v>
      </c>
      <c r="F19" s="35">
        <v>38987360.939999998</v>
      </c>
      <c r="G19" s="39">
        <v>195</v>
      </c>
      <c r="H19" s="23">
        <v>20765543.609999999</v>
      </c>
      <c r="I19" s="23">
        <v>20818154.460000001</v>
      </c>
      <c r="J19" s="26">
        <f t="shared" si="0"/>
        <v>53.262244761725086</v>
      </c>
      <c r="K19" s="97"/>
      <c r="L19" s="98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2">
        <v>1851164</v>
      </c>
      <c r="E20" s="35">
        <v>41811473.659999996</v>
      </c>
      <c r="F20" s="35">
        <v>41805348.799999997</v>
      </c>
      <c r="G20" s="62">
        <v>1851164</v>
      </c>
      <c r="H20" s="23">
        <v>15883101.279999999</v>
      </c>
      <c r="I20" s="63">
        <v>16097901.43</v>
      </c>
      <c r="J20" s="26">
        <f t="shared" si="0"/>
        <v>37.987422804460898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67"/>
      <c r="B21" s="57"/>
      <c r="C21" s="55"/>
      <c r="D21" s="70"/>
      <c r="E21" s="59">
        <f>E19+E20</f>
        <v>80798834.599999994</v>
      </c>
      <c r="F21" s="59">
        <f>F19+F20</f>
        <v>80792709.739999995</v>
      </c>
      <c r="G21" s="71"/>
      <c r="H21" s="29">
        <f>H19+H20</f>
        <v>36648644.890000001</v>
      </c>
      <c r="I21" s="29">
        <f>I19+I20</f>
        <v>36916055.890000001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45" customHeight="1" x14ac:dyDescent="0.2">
      <c r="A22" s="67" t="s">
        <v>50</v>
      </c>
      <c r="B22" s="57" t="s">
        <v>56</v>
      </c>
      <c r="C22" s="55" t="s">
        <v>58</v>
      </c>
      <c r="D22" s="70">
        <v>5450</v>
      </c>
      <c r="E22" s="35">
        <v>3053288.59</v>
      </c>
      <c r="F22" s="35">
        <v>3053288.59</v>
      </c>
      <c r="G22" s="62">
        <v>7050</v>
      </c>
      <c r="H22" s="23">
        <v>1397253.83</v>
      </c>
      <c r="I22" s="63">
        <v>1397253.83</v>
      </c>
      <c r="J22" s="26">
        <f>H22/E22*100</f>
        <v>45.762258915722086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67"/>
      <c r="B23" s="68"/>
      <c r="C23" s="69"/>
      <c r="D23" s="70"/>
      <c r="E23" s="59">
        <f>E22</f>
        <v>3053288.59</v>
      </c>
      <c r="F23" s="59">
        <f>F22</f>
        <v>3053288.59</v>
      </c>
      <c r="G23" s="62"/>
      <c r="H23" s="29">
        <f>H22</f>
        <v>1397253.83</v>
      </c>
      <c r="I23" s="29">
        <f>I22</f>
        <v>1397253.83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59">
        <f>E22+E21+E18+E16+E12</f>
        <v>124072173.19</v>
      </c>
      <c r="F24" s="59">
        <f>F22+F21+F18+F16+F12</f>
        <v>124066048.33</v>
      </c>
      <c r="G24" s="59"/>
      <c r="H24" s="59">
        <f>H22+H21+H18+H16+H12</f>
        <v>55185390.040000007</v>
      </c>
      <c r="I24" s="59">
        <f>I22+I21+I18+I16+I12</f>
        <v>56230971.5</v>
      </c>
      <c r="J24" s="25">
        <f>H24/E24*100</f>
        <v>44.478458481976404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48"/>
      <c r="I25" s="48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48"/>
      <c r="I26" s="48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20"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2021-07-09T11:08:11Z</cp:lastPrinted>
  <dcterms:created xsi:type="dcterms:W3CDTF">1996-10-08T23:32:33Z</dcterms:created>
  <dcterms:modified xsi:type="dcterms:W3CDTF">2021-07-09T11:14:28Z</dcterms:modified>
</cp:coreProperties>
</file>