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BAS.GOV.ru\Отчеты по МЗ за 2020\"/>
    </mc:Choice>
  </mc:AlternateContent>
  <xr:revisionPtr revIDLastSave="0" documentId="13_ncr:1_{40027677-5D34-4999-B234-20225F0C171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3" l="1"/>
  <c r="H20" i="3"/>
  <c r="D15" i="3"/>
  <c r="F15" i="3"/>
  <c r="G15" i="3"/>
  <c r="H15" i="3"/>
  <c r="I15" i="3"/>
  <c r="I20" i="3"/>
  <c r="F20" i="3"/>
  <c r="E20" i="3"/>
  <c r="E15" i="3"/>
  <c r="F12" i="3"/>
  <c r="H12" i="3"/>
  <c r="I12" i="3"/>
  <c r="E12" i="3"/>
  <c r="J14" i="3"/>
  <c r="H17" i="3"/>
  <c r="E17" i="3"/>
  <c r="I17" i="3"/>
  <c r="F17" i="3"/>
  <c r="J13" i="3"/>
  <c r="J8" i="3"/>
  <c r="J9" i="3"/>
  <c r="J11" i="3"/>
  <c r="J16" i="3"/>
  <c r="J18" i="3"/>
  <c r="J19" i="3"/>
  <c r="J7" i="3"/>
  <c r="J17" i="3" l="1"/>
  <c r="J12" i="3"/>
  <c r="J20" i="3"/>
  <c r="J15" i="3"/>
</calcChain>
</file>

<file path=xl/sharedStrings.xml><?xml version="1.0" encoding="utf-8"?>
<sst xmlns="http://schemas.openxmlformats.org/spreadsheetml/2006/main" count="79" uniqueCount="55">
  <si>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</si>
  <si>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</si>
  <si>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</si>
  <si>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</si>
  <si>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</si>
  <si>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</si>
  <si>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</si>
  <si>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</si>
  <si>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</si>
  <si>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</si>
  <si>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</si>
  <si>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</si>
  <si>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</si>
  <si>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</si>
  <si>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</si>
  <si>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</si>
  <si>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</si>
  <si>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</si>
  <si>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</si>
  <si>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</si>
  <si>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</si>
  <si>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</si>
  <si>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</si>
  <si>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</si>
  <si>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</si>
  <si>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</si>
  <si>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</si>
  <si>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</si>
  <si>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</si>
  <si>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</si>
  <si>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</si>
  <si>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</si>
  <si>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</si>
  <si>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</si>
  <si>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</si>
  <si>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</si>
  <si>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</si>
  <si>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</si>
  <si>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</si>
  <si>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</si>
  <si>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</si>
  <si>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</si>
  <si>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</si>
  <si>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</si>
  <si>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</si>
  <si>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Количество выездов (поисковые и аварийно-спасательные работы)</t>
  </si>
  <si>
    <t xml:space="preserve">Число обучающихся </t>
  </si>
  <si>
    <t xml:space="preserve">Площадь обработанных очагов </t>
  </si>
  <si>
    <t>человеко-час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</si>
  <si>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2020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</si>
  <si>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2020 год</t>
    </r>
  </si>
  <si>
    <t xml:space="preserve">Реализация дополнительных  профессиональных программ повышения квалификации 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</si>
  <si>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2020год</t>
    </r>
  </si>
  <si>
    <t xml:space="preserve"> 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</si>
  <si>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01.07.2020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</si>
</sst>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10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 applyFill="1"/>
    <xf numFmtId="0" fontId="9" fillId="0" borderId="0" xfId="0" applyFont="1" applyFill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vertical="top" wrapText="1"/>
    </xf>
    <xf numFmtId="4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top"/>
    </xf>
    <xf numFmtId="3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/>
    </xf>
    <xf numFmtId="2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vertical="top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2" fillId="0" borderId="3" xfId="0" applyNumberFormat="1" applyFont="1" applyFill="1" applyBorder="1" applyAlignment="1">
      <alignment horizontal="center" vertical="top"/>
    </xf>
    <xf numFmtId="0" fontId="14" fillId="2" borderId="0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" fontId="2" fillId="0" borderId="1" xfId="0" applyNumberFormat="1" applyFont="1" applyFill="1" applyBorder="1" applyAlignment="1">
      <alignment horizontal="right" vertical="top"/>
    </xf>
    <xf numFmtId="1" fontId="2" fillId="0" borderId="1" xfId="0" applyNumberFormat="1" applyFont="1" applyFill="1" applyBorder="1" applyAlignment="1">
      <alignment horizontal="center" vertical="top"/>
    </xf>
    <xf numFmtId="4" fontId="10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0" fillId="0" borderId="1" xfId="0" applyNumberFormat="1" applyFont="1" applyFill="1" applyBorder="1" applyAlignment="1">
      <alignment horizontal="center" vertical="justify" wrapText="1"/>
    </xf>
    <xf numFmtId="0" fontId="5" fillId="0" borderId="0" xfId="0" applyFont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/>
    </xf>
    <xf numFmtId="3" fontId="2" fillId="0" borderId="1" xfId="0" applyNumberFormat="1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Fill="1" applyAlignment="1">
      <alignment vertical="center"/>
    </xf>
    <xf numFmtId="4" fontId="3" fillId="0" borderId="0" xfId="0" applyNumberFormat="1" applyFont="1" applyFill="1" applyBorder="1" applyAlignment="1">
      <alignment horizontal="right" vertical="center"/>
    </xf>
    <xf numFmtId="4" fontId="1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right" vertical="top"/>
    </xf>
    <xf numFmtId="4" fontId="15" fillId="0" borderId="1" xfId="0" applyNumberFormat="1" applyFont="1" applyFill="1" applyBorder="1" applyAlignment="1">
      <alignment vertical="top"/>
    </xf>
    <xf numFmtId="4" fontId="15" fillId="0" borderId="1" xfId="0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horizontal="left" vertical="top"/>
    </xf>
    <xf numFmtId="4" fontId="2" fillId="0" borderId="1" xfId="0" applyNumberFormat="1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horizontal="right" vertical="top"/>
    </xf>
    <xf numFmtId="4" fontId="16" fillId="0" borderId="1" xfId="0" applyNumberFormat="1" applyFont="1" applyFill="1" applyBorder="1" applyAlignment="1">
      <alignment horizontal="left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vertical="top" wrapText="1"/>
    </xf>
    <xf numFmtId="49" fontId="16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right" vertical="top"/>
    </xf>
    <xf numFmtId="3" fontId="15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Fill="1" applyBorder="1" applyAlignment="1">
      <alignment horizontal="right" vertical="top"/>
    </xf>
    <xf numFmtId="4" fontId="3" fillId="0" borderId="1" xfId="0" applyNumberFormat="1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right" vertical="top"/>
    </xf>
    <xf numFmtId="0" fontId="3" fillId="0" borderId="1" xfId="0" applyNumberFormat="1" applyFont="1" applyFill="1" applyBorder="1" applyAlignment="1">
      <alignment horizontal="center" vertical="top"/>
    </xf>
    <xf numFmtId="0" fontId="2" fillId="0" borderId="1" xfId="0" applyNumberFormat="1" applyFont="1" applyFill="1" applyBorder="1" applyAlignment="1">
      <alignment horizontal="center" vertical="justify" wrapText="1"/>
    </xf>
    <xf numFmtId="3" fontId="10" fillId="0" borderId="1" xfId="0" applyNumberFormat="1" applyFont="1" applyFill="1" applyBorder="1" applyAlignment="1">
      <alignment horizontal="center" vertical="top" wrapText="1"/>
    </xf>
    <xf numFmtId="4" fontId="17" fillId="0" borderId="1" xfId="0" applyNumberFormat="1" applyFont="1" applyFill="1" applyBorder="1" applyAlignment="1">
      <alignment vertical="top"/>
    </xf>
    <xf numFmtId="0" fontId="18" fillId="0" borderId="1" xfId="0" applyFont="1" applyBorder="1" applyAlignment="1">
      <alignment horizontal="right" vertical="top"/>
    </xf>
    <xf numFmtId="4" fontId="2" fillId="0" borderId="1" xfId="0" applyNumberFormat="1" applyFont="1" applyBorder="1" applyAlignment="1">
      <alignment horizontal="right" vertical="top"/>
    </xf>
    <xf numFmtId="4" fontId="2" fillId="4" borderId="1" xfId="0" applyNumberFormat="1" applyFont="1" applyFill="1" applyBorder="1" applyAlignment="1">
      <alignment vertical="top"/>
    </xf>
    <xf numFmtId="4" fontId="2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3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2" fillId="0" borderId="4" xfId="0" applyNumberFormat="1" applyFont="1" applyFill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3" fontId="2" fillId="0" borderId="4" xfId="0" applyNumberFormat="1" applyFont="1" applyFill="1" applyBorder="1" applyAlignment="1">
      <alignment horizontal="center" vertical="top" wrapText="1"/>
    </xf>
    <xf numFmtId="3" fontId="2" fillId="0" borderId="5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4" fontId="3" fillId="0" borderId="2" xfId="0" applyNumberFormat="1" applyFont="1" applyFill="1" applyBorder="1" applyAlignment="1">
      <alignment horizontal="right" vertical="top"/>
    </xf>
    <xf numFmtId="4" fontId="3" fillId="0" borderId="3" xfId="0" applyNumberFormat="1" applyFont="1" applyFill="1" applyBorder="1" applyAlignment="1">
      <alignment horizontal="right" vertical="top"/>
    </xf>
    <xf numFmtId="4" fontId="3" fillId="0" borderId="8" xfId="0" applyNumberFormat="1" applyFont="1" applyFill="1" applyBorder="1" applyAlignment="1">
      <alignment horizontal="right" vertical="top"/>
    </xf>
    <xf numFmtId="0" fontId="2" fillId="0" borderId="9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4" fontId="2" fillId="0" borderId="5" xfId="0" applyNumberFormat="1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zoomScale="120" zoomScaleNormal="120" zoomScaleSheetLayoutView="120" workbookViewId="0">
      <selection activeCell="I2" sqref="I2"/>
    </sheetView>
  </sheetViews>
  <sheetFormatPr defaultRowHeight="12.75" x14ac:dyDescent="0.2"/>
  <cols>
    <col min="1" max="1" width="23.28515625" style="10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1" ht="31.5" customHeight="1" x14ac:dyDescent="0.2">
      <c r="A1" s="78" t="s">
        <v>10</v>
      </c>
      <c r="B1" s="78"/>
      <c r="C1" s="78"/>
      <c r="D1" s="78"/>
      <c r="E1" s="78"/>
      <c r="F1" s="78"/>
      <c r="G1" s="78"/>
    </row>
    <row r="2" spans="1:11" ht="24" customHeight="1" x14ac:dyDescent="0.2">
      <c r="A2" s="79" t="s">
        <v>54</v>
      </c>
      <c r="B2" s="79"/>
      <c r="C2" s="79"/>
      <c r="D2" s="79"/>
      <c r="E2" s="79"/>
      <c r="F2" s="79"/>
      <c r="G2" s="79"/>
    </row>
    <row r="3" spans="1:11" ht="71.25" customHeight="1" x14ac:dyDescent="0.2">
      <c r="A3" s="12" t="s">
        <v>0</v>
      </c>
      <c r="B3" s="105" t="s">
        <v>3</v>
      </c>
      <c r="C3" s="12" t="s">
        <v>4</v>
      </c>
      <c r="D3" s="67" t="s">
        <v>52</v>
      </c>
      <c r="E3" s="12" t="s">
        <v>32</v>
      </c>
      <c r="F3" s="12" t="s">
        <v>5</v>
      </c>
      <c r="G3" s="12" t="s">
        <v>6</v>
      </c>
    </row>
    <row r="4" spans="1:11" ht="24.75" customHeight="1" x14ac:dyDescent="0.2">
      <c r="A4" s="80" t="s">
        <v>12</v>
      </c>
      <c r="B4" s="80"/>
      <c r="C4" s="80"/>
      <c r="D4" s="80"/>
      <c r="E4" s="80"/>
      <c r="F4" s="80"/>
      <c r="G4" s="80"/>
    </row>
    <row r="5" spans="1:11" s="5" customFormat="1" ht="30.75" customHeight="1" x14ac:dyDescent="0.2">
      <c r="A5" s="76" t="s">
        <v>19</v>
      </c>
      <c r="B5" s="16" t="s">
        <v>45</v>
      </c>
      <c r="C5" s="17" t="s">
        <v>7</v>
      </c>
      <c r="D5" s="41">
        <v>280</v>
      </c>
      <c r="E5" s="36">
        <v>166</v>
      </c>
      <c r="F5" s="17"/>
      <c r="G5" s="15" t="s">
        <v>9</v>
      </c>
    </row>
    <row r="6" spans="1:11" s="5" customFormat="1" ht="32.25" customHeight="1" x14ac:dyDescent="0.2">
      <c r="A6" s="77"/>
      <c r="B6" s="16" t="s">
        <v>20</v>
      </c>
      <c r="C6" s="17" t="s">
        <v>7</v>
      </c>
      <c r="D6" s="41">
        <v>50</v>
      </c>
      <c r="E6" s="36">
        <v>32</v>
      </c>
      <c r="F6" s="17"/>
      <c r="G6" s="15" t="s">
        <v>9</v>
      </c>
    </row>
    <row r="7" spans="1:11" s="5" customFormat="1" ht="27" customHeight="1" x14ac:dyDescent="0.2">
      <c r="A7" s="77"/>
      <c r="B7" s="16" t="s">
        <v>21</v>
      </c>
      <c r="C7" s="17" t="s">
        <v>7</v>
      </c>
      <c r="D7" s="41">
        <v>65</v>
      </c>
      <c r="E7" s="36">
        <v>29</v>
      </c>
      <c r="F7" s="17"/>
      <c r="G7" s="15" t="s">
        <v>9</v>
      </c>
    </row>
    <row r="8" spans="1:11" s="5" customFormat="1" ht="27.75" customHeight="1" x14ac:dyDescent="0.2">
      <c r="A8" s="77"/>
      <c r="B8" s="16" t="s">
        <v>46</v>
      </c>
      <c r="C8" s="18" t="s">
        <v>48</v>
      </c>
      <c r="D8" s="41">
        <v>5004</v>
      </c>
      <c r="E8" s="36">
        <v>1620</v>
      </c>
      <c r="F8" s="17"/>
      <c r="G8" s="15" t="s">
        <v>9</v>
      </c>
    </row>
    <row r="9" spans="1:11" s="5" customFormat="1" ht="20.25" customHeight="1" x14ac:dyDescent="0.2">
      <c r="A9" s="77"/>
      <c r="B9" s="15" t="s">
        <v>47</v>
      </c>
      <c r="C9" s="17" t="s">
        <v>22</v>
      </c>
      <c r="D9" s="41">
        <v>6926644</v>
      </c>
      <c r="E9" s="41">
        <v>6805320</v>
      </c>
      <c r="F9" s="17"/>
      <c r="G9" s="15" t="s">
        <v>9</v>
      </c>
    </row>
    <row r="10" spans="1:11" s="5" customFormat="1" ht="20.25" customHeight="1" x14ac:dyDescent="0.2">
      <c r="A10" s="81" t="s">
        <v>17</v>
      </c>
      <c r="B10" s="16" t="s">
        <v>23</v>
      </c>
      <c r="C10" s="18" t="s">
        <v>24</v>
      </c>
      <c r="D10" s="42">
        <v>58025</v>
      </c>
      <c r="E10" s="42">
        <v>31616</v>
      </c>
      <c r="F10" s="27"/>
      <c r="G10" s="15" t="s">
        <v>9</v>
      </c>
    </row>
    <row r="11" spans="1:11" s="5" customFormat="1" ht="23.25" customHeight="1" x14ac:dyDescent="0.2">
      <c r="A11" s="82"/>
      <c r="B11" s="16" t="s">
        <v>33</v>
      </c>
      <c r="C11" s="24" t="s">
        <v>24</v>
      </c>
      <c r="D11" s="42">
        <v>10</v>
      </c>
      <c r="E11" s="42">
        <v>92</v>
      </c>
      <c r="F11" s="43"/>
      <c r="G11" s="38" t="s">
        <v>9</v>
      </c>
    </row>
    <row r="12" spans="1:11" s="5" customFormat="1" ht="28.5" customHeight="1" x14ac:dyDescent="0.2">
      <c r="A12" s="15" t="s">
        <v>13</v>
      </c>
      <c r="B12" s="16" t="s">
        <v>25</v>
      </c>
      <c r="C12" s="18" t="s">
        <v>24</v>
      </c>
      <c r="D12" s="42">
        <v>150</v>
      </c>
      <c r="E12" s="42">
        <v>60</v>
      </c>
      <c r="F12" s="37"/>
      <c r="G12" s="15" t="s">
        <v>9</v>
      </c>
    </row>
    <row r="13" spans="1:11" s="5" customFormat="1" ht="36.75" customHeight="1" x14ac:dyDescent="0.2">
      <c r="A13" s="15" t="s">
        <v>38</v>
      </c>
      <c r="B13" s="45" t="s">
        <v>40</v>
      </c>
      <c r="C13" s="39" t="s">
        <v>41</v>
      </c>
      <c r="D13" s="70">
        <v>195</v>
      </c>
      <c r="E13" s="70">
        <v>195</v>
      </c>
      <c r="F13" s="37"/>
      <c r="G13" s="15" t="s">
        <v>9</v>
      </c>
      <c r="H13" s="33"/>
      <c r="I13" s="33"/>
      <c r="J13" s="33"/>
      <c r="K13" s="34"/>
    </row>
    <row r="14" spans="1:11" s="5" customFormat="1" ht="18.75" customHeight="1" x14ac:dyDescent="0.2">
      <c r="A14" s="15"/>
      <c r="B14" s="16" t="s">
        <v>35</v>
      </c>
      <c r="C14" s="18" t="s">
        <v>22</v>
      </c>
      <c r="D14" s="42">
        <v>1086019</v>
      </c>
      <c r="E14" s="42">
        <v>1086019</v>
      </c>
      <c r="F14" s="37"/>
      <c r="G14" s="15" t="s">
        <v>9</v>
      </c>
    </row>
    <row r="17" spans="1:4" x14ac:dyDescent="0.2">
      <c r="D17" s="1" t="s">
        <v>53</v>
      </c>
    </row>
    <row r="23" spans="1:4" x14ac:dyDescent="0.2">
      <c r="A23" s="46"/>
    </row>
  </sheetData>
  <mergeCells count="5">
    <mergeCell ref="A5:A9"/>
    <mergeCell ref="A1:G1"/>
    <mergeCell ref="A2:G2"/>
    <mergeCell ref="A4:G4"/>
    <mergeCell ref="A10:A11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97"/>
  <sheetViews>
    <sheetView zoomScaleNormal="120" zoomScaleSheetLayoutView="120" workbookViewId="0">
      <pane ySplit="5" topLeftCell="A12" activePane="bottomLeft" state="frozen"/>
      <selection pane="bottomLeft" activeCell="K26" sqref="K26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83" t="s">
        <v>11</v>
      </c>
      <c r="B1" s="83"/>
      <c r="C1" s="83"/>
      <c r="D1" s="83"/>
      <c r="E1" s="83"/>
      <c r="F1" s="83"/>
      <c r="G1" s="83"/>
      <c r="H1" s="83"/>
      <c r="I1" s="83"/>
    </row>
    <row r="2" spans="1:18" ht="15.75" x14ac:dyDescent="0.2">
      <c r="A2" s="87" t="s">
        <v>54</v>
      </c>
      <c r="B2" s="87"/>
      <c r="C2" s="87"/>
      <c r="D2" s="87"/>
      <c r="E2" s="87"/>
      <c r="F2" s="87"/>
      <c r="G2" s="87"/>
      <c r="H2" s="87"/>
      <c r="I2" s="87"/>
    </row>
    <row r="3" spans="1:18" ht="12" customHeight="1" x14ac:dyDescent="0.2">
      <c r="A3" s="40"/>
      <c r="B3" s="40"/>
      <c r="C3" s="40"/>
      <c r="D3" s="40"/>
      <c r="E3" s="40"/>
      <c r="F3" s="40"/>
      <c r="G3" s="40"/>
      <c r="H3" s="40"/>
      <c r="I3" s="40"/>
    </row>
    <row r="4" spans="1:18" ht="28.5" customHeight="1" x14ac:dyDescent="0.2">
      <c r="A4" s="86" t="s">
        <v>16</v>
      </c>
      <c r="B4" s="86" t="s">
        <v>0</v>
      </c>
      <c r="C4" s="86" t="s">
        <v>31</v>
      </c>
      <c r="D4" s="84" t="s">
        <v>49</v>
      </c>
      <c r="E4" s="85"/>
      <c r="F4" s="86" t="s">
        <v>1</v>
      </c>
      <c r="G4" s="84" t="s">
        <v>50</v>
      </c>
      <c r="H4" s="85"/>
      <c r="I4" s="86" t="s">
        <v>15</v>
      </c>
      <c r="J4" s="100" t="s">
        <v>14</v>
      </c>
      <c r="K4" s="2"/>
    </row>
    <row r="5" spans="1:18" ht="25.5" x14ac:dyDescent="0.2">
      <c r="A5" s="86"/>
      <c r="B5" s="86"/>
      <c r="C5" s="86"/>
      <c r="D5" s="12" t="s">
        <v>44</v>
      </c>
      <c r="E5" s="12" t="s">
        <v>42</v>
      </c>
      <c r="F5" s="86"/>
      <c r="G5" s="12" t="s">
        <v>2</v>
      </c>
      <c r="H5" s="12" t="s">
        <v>43</v>
      </c>
      <c r="I5" s="86"/>
      <c r="J5" s="101"/>
    </row>
    <row r="6" spans="1:18" ht="21.75" customHeight="1" x14ac:dyDescent="0.2">
      <c r="A6" s="102" t="s">
        <v>12</v>
      </c>
      <c r="B6" s="103"/>
      <c r="C6" s="103"/>
      <c r="D6" s="103"/>
      <c r="E6" s="103"/>
      <c r="F6" s="103"/>
      <c r="G6" s="103"/>
      <c r="H6" s="103"/>
      <c r="I6" s="103"/>
      <c r="J6" s="104"/>
    </row>
    <row r="7" spans="1:18" s="5" customFormat="1" ht="51" x14ac:dyDescent="0.2">
      <c r="A7" s="89">
        <v>1</v>
      </c>
      <c r="B7" s="76" t="s">
        <v>19</v>
      </c>
      <c r="C7" s="16" t="s">
        <v>26</v>
      </c>
      <c r="D7" s="22">
        <v>280</v>
      </c>
      <c r="E7" s="35">
        <v>9027200</v>
      </c>
      <c r="F7" s="72"/>
      <c r="G7" s="36">
        <v>166</v>
      </c>
      <c r="H7" s="35">
        <v>3844485.18</v>
      </c>
      <c r="I7" s="35">
        <v>3844485.18</v>
      </c>
      <c r="J7" s="26">
        <f>H7/E7*100</f>
        <v>42.587792227933356</v>
      </c>
      <c r="K7" s="8"/>
      <c r="L7" s="8"/>
      <c r="M7" s="8"/>
      <c r="N7" s="8"/>
      <c r="O7" s="8"/>
      <c r="P7" s="8"/>
      <c r="Q7" s="8"/>
      <c r="R7" s="8"/>
    </row>
    <row r="8" spans="1:18" s="5" customFormat="1" ht="28.5" customHeight="1" x14ac:dyDescent="0.2">
      <c r="A8" s="90"/>
      <c r="B8" s="76"/>
      <c r="C8" s="16" t="s">
        <v>27</v>
      </c>
      <c r="D8" s="41">
        <v>50</v>
      </c>
      <c r="E8" s="35">
        <v>1676500</v>
      </c>
      <c r="F8" s="44">
        <v>12896000</v>
      </c>
      <c r="G8" s="36">
        <v>32</v>
      </c>
      <c r="H8" s="35">
        <v>708912.16</v>
      </c>
      <c r="I8" s="35">
        <v>708912.16</v>
      </c>
      <c r="J8" s="26">
        <f t="shared" ref="J8:J20" si="0">H8/E8*100</f>
        <v>42.285246644795713</v>
      </c>
      <c r="K8" s="8"/>
      <c r="L8" s="8"/>
      <c r="M8" s="8"/>
      <c r="N8" s="8"/>
      <c r="O8" s="8"/>
      <c r="P8" s="8"/>
      <c r="Q8" s="8"/>
      <c r="R8" s="8"/>
    </row>
    <row r="9" spans="1:18" s="5" customFormat="1" ht="25.5" x14ac:dyDescent="0.2">
      <c r="A9" s="91"/>
      <c r="B9" s="88"/>
      <c r="C9" s="16" t="s">
        <v>28</v>
      </c>
      <c r="D9" s="41">
        <v>65</v>
      </c>
      <c r="E9" s="35">
        <v>2192300</v>
      </c>
      <c r="F9" s="73"/>
      <c r="G9" s="36">
        <v>29</v>
      </c>
      <c r="H9" s="35">
        <v>899773.13</v>
      </c>
      <c r="I9" s="35">
        <v>899773.13</v>
      </c>
      <c r="J9" s="26">
        <f t="shared" si="0"/>
        <v>41.042427131323265</v>
      </c>
      <c r="K9" s="8"/>
      <c r="L9" s="8"/>
      <c r="M9" s="8"/>
      <c r="N9" s="8"/>
      <c r="O9" s="8"/>
      <c r="P9" s="8"/>
      <c r="Q9" s="8"/>
      <c r="R9" s="8"/>
    </row>
    <row r="10" spans="1:18" s="5" customFormat="1" ht="30.75" customHeight="1" x14ac:dyDescent="0.2">
      <c r="A10" s="92"/>
      <c r="B10" s="77"/>
      <c r="C10" s="52" t="s">
        <v>51</v>
      </c>
      <c r="D10" s="41">
        <v>5004</v>
      </c>
      <c r="E10" s="23">
        <v>456000</v>
      </c>
      <c r="F10" s="74">
        <v>456000</v>
      </c>
      <c r="G10" s="41">
        <v>1620</v>
      </c>
      <c r="H10" s="23">
        <v>225644.34</v>
      </c>
      <c r="I10" s="23">
        <v>225644.34</v>
      </c>
      <c r="J10" s="26">
        <f t="shared" si="0"/>
        <v>49.483407894736843</v>
      </c>
      <c r="K10" s="8"/>
      <c r="L10" s="8"/>
      <c r="M10" s="8"/>
      <c r="N10" s="8"/>
      <c r="O10" s="8"/>
      <c r="P10" s="8"/>
      <c r="Q10" s="8"/>
      <c r="R10" s="8"/>
    </row>
    <row r="11" spans="1:18" s="5" customFormat="1" ht="50.25" customHeight="1" x14ac:dyDescent="0.2">
      <c r="A11" s="93"/>
      <c r="B11" s="77"/>
      <c r="C11" s="15" t="s">
        <v>37</v>
      </c>
      <c r="D11" s="41">
        <v>6926644</v>
      </c>
      <c r="E11" s="23">
        <v>1294000</v>
      </c>
      <c r="F11" s="23">
        <v>1294000</v>
      </c>
      <c r="G11" s="41">
        <v>6805320</v>
      </c>
      <c r="H11" s="23">
        <v>642422.66</v>
      </c>
      <c r="I11" s="23">
        <v>642422.66</v>
      </c>
      <c r="J11" s="26">
        <f t="shared" si="0"/>
        <v>49.646264296754254</v>
      </c>
      <c r="K11" s="8"/>
      <c r="L11" s="8"/>
      <c r="M11" s="8"/>
      <c r="N11" s="8"/>
      <c r="O11" s="8"/>
      <c r="P11" s="8"/>
      <c r="Q11" s="8"/>
      <c r="R11" s="8"/>
    </row>
    <row r="12" spans="1:18" s="5" customFormat="1" x14ac:dyDescent="0.2">
      <c r="A12" s="94" t="s">
        <v>8</v>
      </c>
      <c r="B12" s="95"/>
      <c r="C12" s="96"/>
      <c r="D12" s="28"/>
      <c r="E12" s="29">
        <f>SUM(E7:E11)</f>
        <v>14646000</v>
      </c>
      <c r="F12" s="29">
        <f>SUM(F7:F11)</f>
        <v>14646000</v>
      </c>
      <c r="G12" s="54"/>
      <c r="H12" s="29">
        <f>SUM(H7:H11)</f>
        <v>6321237.4699999997</v>
      </c>
      <c r="I12" s="29">
        <f>SUM(I7:I11)</f>
        <v>6321237.4699999997</v>
      </c>
      <c r="J12" s="25">
        <f t="shared" si="0"/>
        <v>43.160162979653144</v>
      </c>
      <c r="K12" s="8"/>
      <c r="L12" s="8"/>
      <c r="M12" s="8"/>
      <c r="N12" s="8"/>
      <c r="O12" s="8"/>
      <c r="P12" s="8"/>
      <c r="Q12" s="8"/>
      <c r="R12" s="8"/>
    </row>
    <row r="13" spans="1:18" s="5" customFormat="1" ht="76.5" x14ac:dyDescent="0.2">
      <c r="A13" s="89">
        <v>3</v>
      </c>
      <c r="B13" s="81" t="s">
        <v>18</v>
      </c>
      <c r="C13" s="16" t="s">
        <v>29</v>
      </c>
      <c r="D13" s="21">
        <v>58025</v>
      </c>
      <c r="E13" s="44">
        <v>24781435.66</v>
      </c>
      <c r="F13" s="44">
        <v>24781435.66</v>
      </c>
      <c r="G13" s="42">
        <v>31616</v>
      </c>
      <c r="H13" s="44">
        <v>10042196.630000001</v>
      </c>
      <c r="I13" s="44">
        <v>11426341.51</v>
      </c>
      <c r="J13" s="26">
        <f t="shared" si="0"/>
        <v>40.523062375313572</v>
      </c>
      <c r="K13" s="8"/>
      <c r="L13" s="8"/>
      <c r="M13" s="8"/>
      <c r="N13" s="8"/>
      <c r="O13" s="8"/>
      <c r="P13" s="8"/>
      <c r="Q13" s="8"/>
      <c r="R13" s="8"/>
    </row>
    <row r="14" spans="1:18" s="5" customFormat="1" ht="102" customHeight="1" x14ac:dyDescent="0.2">
      <c r="A14" s="92"/>
      <c r="B14" s="99"/>
      <c r="C14" s="16" t="s">
        <v>34</v>
      </c>
      <c r="D14" s="21">
        <v>10</v>
      </c>
      <c r="E14" s="44">
        <v>900000</v>
      </c>
      <c r="F14" s="44">
        <v>900000</v>
      </c>
      <c r="G14" s="42">
        <v>92</v>
      </c>
      <c r="H14" s="44">
        <v>400000</v>
      </c>
      <c r="I14" s="44">
        <v>400000</v>
      </c>
      <c r="J14" s="26">
        <f t="shared" si="0"/>
        <v>44.444444444444443</v>
      </c>
      <c r="K14" s="8"/>
      <c r="L14" s="8"/>
      <c r="M14" s="8"/>
      <c r="N14" s="8"/>
      <c r="O14" s="8"/>
      <c r="P14" s="8"/>
      <c r="Q14" s="8"/>
      <c r="R14" s="8"/>
    </row>
    <row r="15" spans="1:18" s="5" customFormat="1" x14ac:dyDescent="0.2">
      <c r="A15" s="94" t="s">
        <v>8</v>
      </c>
      <c r="B15" s="95"/>
      <c r="C15" s="96"/>
      <c r="D15" s="69">
        <f>D14+D13</f>
        <v>58035</v>
      </c>
      <c r="E15" s="63">
        <f>SUM(E13:E14)</f>
        <v>25681435.66</v>
      </c>
      <c r="F15" s="66">
        <f t="shared" ref="F15:I15" si="1">SUM(F13:F14)</f>
        <v>25681435.66</v>
      </c>
      <c r="G15" s="68">
        <f t="shared" si="1"/>
        <v>31708</v>
      </c>
      <c r="H15" s="66">
        <f t="shared" si="1"/>
        <v>10442196.630000001</v>
      </c>
      <c r="I15" s="66">
        <f t="shared" si="1"/>
        <v>11826341.51</v>
      </c>
      <c r="J15" s="25">
        <f t="shared" si="0"/>
        <v>40.660486307096122</v>
      </c>
      <c r="K15" s="8"/>
      <c r="L15" s="8"/>
      <c r="M15" s="8"/>
      <c r="N15" s="8"/>
      <c r="O15" s="8"/>
      <c r="P15" s="8"/>
      <c r="Q15" s="8"/>
      <c r="R15" s="8"/>
    </row>
    <row r="16" spans="1:18" s="5" customFormat="1" ht="25.5" x14ac:dyDescent="0.2">
      <c r="A16" s="21">
        <v>4</v>
      </c>
      <c r="B16" s="15" t="s">
        <v>13</v>
      </c>
      <c r="C16" s="16" t="s">
        <v>30</v>
      </c>
      <c r="D16" s="22">
        <v>150</v>
      </c>
      <c r="E16" s="35">
        <v>3850000</v>
      </c>
      <c r="F16" s="35">
        <v>3850000</v>
      </c>
      <c r="G16" s="41">
        <v>60</v>
      </c>
      <c r="H16" s="35">
        <v>1698135.3</v>
      </c>
      <c r="I16" s="35">
        <v>1705787.12</v>
      </c>
      <c r="J16" s="26">
        <f t="shared" si="0"/>
        <v>44.107410389610394</v>
      </c>
      <c r="K16" s="8"/>
      <c r="L16" s="8"/>
      <c r="M16" s="8"/>
      <c r="N16" s="8"/>
      <c r="O16" s="8"/>
      <c r="P16" s="8"/>
      <c r="Q16" s="8"/>
      <c r="R16" s="8"/>
    </row>
    <row r="17" spans="1:18" s="5" customFormat="1" x14ac:dyDescent="0.2">
      <c r="A17" s="94" t="s">
        <v>8</v>
      </c>
      <c r="B17" s="95"/>
      <c r="C17" s="96"/>
      <c r="D17" s="28"/>
      <c r="E17" s="53">
        <f>SUM(E16)</f>
        <v>3850000</v>
      </c>
      <c r="F17" s="53">
        <f>F16</f>
        <v>3850000</v>
      </c>
      <c r="G17" s="64"/>
      <c r="H17" s="29">
        <f>SUM(H16)</f>
        <v>1698135.3</v>
      </c>
      <c r="I17" s="29">
        <f>SUM(I16)</f>
        <v>1705787.12</v>
      </c>
      <c r="J17" s="25">
        <f t="shared" si="0"/>
        <v>44.107410389610394</v>
      </c>
      <c r="K17" s="8"/>
      <c r="L17" s="8"/>
      <c r="M17" s="8"/>
      <c r="N17" s="8"/>
      <c r="O17" s="8"/>
      <c r="P17" s="8"/>
      <c r="Q17" s="8"/>
      <c r="R17" s="8"/>
    </row>
    <row r="18" spans="1:18" s="5" customFormat="1" ht="66" customHeight="1" x14ac:dyDescent="0.2">
      <c r="A18" s="60">
        <v>5</v>
      </c>
      <c r="B18" s="61" t="s">
        <v>38</v>
      </c>
      <c r="C18" s="57" t="s">
        <v>39</v>
      </c>
      <c r="D18" s="39">
        <v>195</v>
      </c>
      <c r="E18" s="35">
        <v>23800000</v>
      </c>
      <c r="F18" s="35">
        <v>23800000</v>
      </c>
      <c r="G18" s="39">
        <v>195</v>
      </c>
      <c r="H18" s="23">
        <v>18583232.719999999</v>
      </c>
      <c r="I18" s="75">
        <v>18590075.260000002</v>
      </c>
      <c r="J18" s="26">
        <f t="shared" si="0"/>
        <v>78.080809747899153</v>
      </c>
      <c r="K18" s="97"/>
      <c r="L18" s="98"/>
      <c r="M18" s="8"/>
      <c r="N18" s="8"/>
      <c r="O18" s="8"/>
      <c r="P18" s="8"/>
      <c r="Q18" s="8"/>
      <c r="R18" s="8"/>
    </row>
    <row r="19" spans="1:18" s="5" customFormat="1" ht="32.25" customHeight="1" x14ac:dyDescent="0.2">
      <c r="A19" s="62"/>
      <c r="B19" s="61" t="s">
        <v>38</v>
      </c>
      <c r="C19" s="59" t="s">
        <v>36</v>
      </c>
      <c r="D19" s="71">
        <v>1086019</v>
      </c>
      <c r="E19" s="35">
        <v>18175000</v>
      </c>
      <c r="F19" s="35">
        <v>18175000</v>
      </c>
      <c r="G19" s="71">
        <v>1086019</v>
      </c>
      <c r="H19" s="23">
        <v>8110457.8799999999</v>
      </c>
      <c r="I19" s="75">
        <v>8137060.0199999996</v>
      </c>
      <c r="J19" s="26">
        <f t="shared" si="0"/>
        <v>44.624252434662999</v>
      </c>
      <c r="K19" s="8"/>
      <c r="L19" s="8"/>
      <c r="M19" s="8"/>
      <c r="N19" s="8"/>
      <c r="O19" s="8"/>
      <c r="P19" s="8"/>
      <c r="Q19" s="8"/>
      <c r="R19" s="8"/>
    </row>
    <row r="20" spans="1:18" s="5" customFormat="1" x14ac:dyDescent="0.2">
      <c r="A20" s="30"/>
      <c r="B20" s="31"/>
      <c r="C20" s="31" t="s">
        <v>8</v>
      </c>
      <c r="D20" s="32"/>
      <c r="E20" s="58">
        <f>E18+E19</f>
        <v>41975000</v>
      </c>
      <c r="F20" s="58">
        <f>F18+F19</f>
        <v>41975000</v>
      </c>
      <c r="G20" s="55"/>
      <c r="H20" s="65">
        <f>H18+H19</f>
        <v>26693690.599999998</v>
      </c>
      <c r="I20" s="65">
        <f>I18+I19</f>
        <v>26727135.280000001</v>
      </c>
      <c r="J20" s="25">
        <f t="shared" si="0"/>
        <v>63.594259916617027</v>
      </c>
      <c r="K20" s="8"/>
      <c r="L20" s="8"/>
      <c r="M20" s="8"/>
      <c r="N20" s="8"/>
      <c r="O20" s="8"/>
      <c r="P20" s="8"/>
      <c r="Q20" s="8"/>
      <c r="R20" s="8"/>
    </row>
    <row r="21" spans="1:18" s="4" customFormat="1" ht="22.5" customHeight="1" x14ac:dyDescent="0.2">
      <c r="A21" s="48"/>
      <c r="B21" s="48"/>
      <c r="C21" s="48"/>
      <c r="D21" s="49"/>
      <c r="E21" s="48"/>
      <c r="F21" s="48"/>
      <c r="G21" s="50"/>
      <c r="H21" s="48"/>
      <c r="I21" s="48"/>
      <c r="J21" s="51"/>
      <c r="K21" s="9"/>
      <c r="L21" s="9"/>
      <c r="M21" s="9"/>
      <c r="N21" s="9"/>
      <c r="O21" s="9"/>
      <c r="P21" s="9"/>
      <c r="Q21" s="9"/>
      <c r="R21" s="9"/>
    </row>
    <row r="22" spans="1:18" s="4" customFormat="1" ht="22.5" customHeight="1" x14ac:dyDescent="0.2">
      <c r="A22" s="48"/>
      <c r="B22" s="48"/>
      <c r="C22" s="48"/>
      <c r="D22" s="49"/>
      <c r="E22" s="48"/>
      <c r="F22" s="48"/>
      <c r="G22" s="50"/>
      <c r="H22" s="48"/>
      <c r="I22" s="48"/>
      <c r="J22" s="51"/>
      <c r="K22" s="9"/>
      <c r="L22" s="9"/>
      <c r="M22" s="9"/>
      <c r="N22" s="9"/>
      <c r="O22" s="9"/>
      <c r="P22" s="9"/>
      <c r="Q22" s="9"/>
      <c r="R22" s="9"/>
    </row>
    <row r="23" spans="1:18" s="13" customFormat="1" ht="15.75" x14ac:dyDescent="0.25">
      <c r="A23" s="14"/>
      <c r="B23" s="14"/>
      <c r="D23" s="1"/>
      <c r="E23" s="1"/>
      <c r="F23" s="1"/>
      <c r="G23" s="1"/>
      <c r="H23" s="3"/>
      <c r="I23" s="14"/>
    </row>
    <row r="24" spans="1:18" s="13" customFormat="1" ht="15.75" x14ac:dyDescent="0.25">
      <c r="B24" s="47"/>
      <c r="C24" s="14"/>
      <c r="D24" s="14"/>
      <c r="E24" s="14"/>
      <c r="F24" s="14"/>
      <c r="G24" s="14"/>
      <c r="H24" s="14"/>
      <c r="I24" s="14"/>
    </row>
    <row r="25" spans="1:18" s="13" customFormat="1" ht="15.75" x14ac:dyDescent="0.25">
      <c r="B25" s="47"/>
      <c r="C25" s="6"/>
      <c r="D25" s="14"/>
      <c r="E25" s="14"/>
      <c r="F25" s="14"/>
      <c r="G25" s="14"/>
      <c r="H25" s="14"/>
      <c r="I25" s="14"/>
    </row>
    <row r="26" spans="1:18" s="13" customFormat="1" ht="15.75" x14ac:dyDescent="0.25">
      <c r="B26" s="47"/>
      <c r="C26" s="6"/>
      <c r="D26" s="14"/>
      <c r="E26" s="14"/>
      <c r="F26" s="14"/>
      <c r="G26" s="14"/>
      <c r="H26" s="14"/>
      <c r="I26" s="14"/>
    </row>
    <row r="27" spans="1:18" s="13" customFormat="1" ht="15.75" x14ac:dyDescent="0.25">
      <c r="B27" s="47"/>
      <c r="C27" s="6"/>
      <c r="D27" s="14"/>
      <c r="E27" s="14"/>
      <c r="F27" s="14"/>
      <c r="G27" s="14"/>
      <c r="H27" s="14"/>
      <c r="I27" s="14"/>
    </row>
    <row r="28" spans="1:18" s="13" customFormat="1" ht="15.75" x14ac:dyDescent="0.25">
      <c r="B28" s="56"/>
      <c r="C28" s="6"/>
      <c r="D28" s="14"/>
      <c r="E28" s="14"/>
      <c r="F28" s="14"/>
      <c r="G28" s="14"/>
      <c r="H28" s="14"/>
      <c r="I28" s="14"/>
    </row>
    <row r="29" spans="1:18" s="5" customFormat="1" x14ac:dyDescent="0.2">
      <c r="A29" s="19"/>
      <c r="B29" s="11"/>
    </row>
    <row r="30" spans="1:18" x14ac:dyDescent="0.2">
      <c r="A30" s="20"/>
      <c r="B30" s="11"/>
    </row>
    <row r="31" spans="1:18" s="5" customFormat="1" x14ac:dyDescent="0.2">
      <c r="A31" s="11"/>
      <c r="B31" s="56"/>
      <c r="I31" s="11"/>
    </row>
    <row r="32" spans="1:18" s="5" customFormat="1" x14ac:dyDescent="0.2">
      <c r="A32" s="11"/>
      <c r="B32" s="11"/>
      <c r="C32" s="11"/>
      <c r="D32" s="6"/>
      <c r="E32" s="6"/>
      <c r="F32" s="6"/>
      <c r="G32" s="6"/>
      <c r="H32" s="7"/>
      <c r="I32" s="11"/>
    </row>
    <row r="33" spans="1:9" s="5" customFormat="1" x14ac:dyDescent="0.2">
      <c r="A33" s="11"/>
      <c r="B33" s="11"/>
      <c r="C33" s="11"/>
      <c r="D33" s="11"/>
      <c r="E33" s="11"/>
      <c r="F33" s="11"/>
      <c r="G33" s="11"/>
      <c r="H33" s="11"/>
      <c r="I33" s="11"/>
    </row>
    <row r="34" spans="1:9" s="5" customFormat="1" x14ac:dyDescent="0.2">
      <c r="A34" s="11"/>
      <c r="B34" s="11"/>
      <c r="C34" s="11"/>
      <c r="D34" s="11"/>
      <c r="E34" s="11"/>
      <c r="F34" s="11"/>
      <c r="G34" s="11"/>
      <c r="H34" s="11"/>
      <c r="I34" s="11"/>
    </row>
    <row r="35" spans="1:9" s="5" customFormat="1" x14ac:dyDescent="0.2">
      <c r="A35" s="11"/>
      <c r="B35" s="11"/>
      <c r="C35" s="11"/>
      <c r="D35" s="11"/>
      <c r="E35" s="11"/>
      <c r="F35" s="11"/>
      <c r="G35" s="11"/>
      <c r="H35" s="11"/>
      <c r="I35" s="11"/>
    </row>
    <row r="36" spans="1:9" s="5" customFormat="1" x14ac:dyDescent="0.2">
      <c r="A36" s="11"/>
      <c r="B36" s="11"/>
      <c r="C36" s="11"/>
      <c r="D36" s="11"/>
      <c r="E36" s="11"/>
      <c r="F36" s="11"/>
      <c r="G36" s="11"/>
      <c r="H36" s="11"/>
      <c r="I36" s="11"/>
    </row>
    <row r="37" spans="1:9" s="5" customFormat="1" x14ac:dyDescent="0.2">
      <c r="A37" s="11"/>
      <c r="B37" s="11"/>
      <c r="C37" s="11"/>
      <c r="D37" s="11"/>
      <c r="E37" s="11"/>
      <c r="F37" s="11"/>
      <c r="G37" s="11"/>
      <c r="H37" s="11"/>
      <c r="I37" s="11"/>
    </row>
    <row r="38" spans="1:9" s="5" customForma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s="5" customFormat="1" x14ac:dyDescent="0.2">
      <c r="A39" s="11"/>
      <c r="B39" s="11"/>
      <c r="C39" s="11"/>
      <c r="D39" s="11"/>
      <c r="E39" s="11"/>
      <c r="F39" s="11"/>
      <c r="G39" s="11"/>
      <c r="H39" s="11"/>
      <c r="I39" s="11"/>
    </row>
    <row r="40" spans="1:9" s="5" customFormat="1" x14ac:dyDescent="0.2">
      <c r="A40" s="11"/>
      <c r="B40" s="11"/>
      <c r="C40" s="11"/>
      <c r="D40" s="11"/>
      <c r="E40" s="11"/>
      <c r="F40" s="11"/>
      <c r="G40" s="11"/>
      <c r="H40" s="11"/>
      <c r="I40" s="11"/>
    </row>
    <row r="41" spans="1:9" s="5" customFormat="1" x14ac:dyDescent="0.2">
      <c r="A41" s="11"/>
      <c r="B41" s="11"/>
      <c r="C41" s="11"/>
      <c r="D41" s="11"/>
      <c r="E41" s="11"/>
      <c r="F41" s="11"/>
      <c r="G41" s="11"/>
      <c r="H41" s="11"/>
      <c r="I41" s="11"/>
    </row>
    <row r="42" spans="1:9" s="5" customFormat="1" x14ac:dyDescent="0.2">
      <c r="A42" s="11"/>
      <c r="B42" s="11"/>
      <c r="C42" s="11"/>
      <c r="D42" s="11"/>
      <c r="E42" s="11"/>
      <c r="F42" s="11"/>
      <c r="G42" s="11"/>
      <c r="H42" s="11"/>
      <c r="I42" s="11"/>
    </row>
    <row r="43" spans="1:9" s="5" customFormat="1" x14ac:dyDescent="0.2">
      <c r="A43" s="11"/>
      <c r="B43" s="11"/>
      <c r="C43" s="11"/>
      <c r="D43" s="11"/>
      <c r="E43" s="11"/>
      <c r="F43" s="11"/>
      <c r="G43" s="11"/>
      <c r="H43" s="11"/>
      <c r="I43" s="11"/>
    </row>
    <row r="44" spans="1:9" s="5" customFormat="1" x14ac:dyDescent="0.2">
      <c r="A44" s="11"/>
      <c r="B44" s="11"/>
      <c r="C44" s="11"/>
      <c r="D44" s="11"/>
      <c r="E44" s="11"/>
      <c r="F44" s="11"/>
      <c r="G44" s="11"/>
      <c r="H44" s="11"/>
      <c r="I44" s="11"/>
    </row>
    <row r="45" spans="1:9" s="5" customFormat="1" x14ac:dyDescent="0.2">
      <c r="A45" s="11"/>
      <c r="B45" s="11"/>
      <c r="C45" s="11"/>
      <c r="D45" s="11"/>
      <c r="E45" s="11"/>
      <c r="F45" s="11"/>
      <c r="G45" s="11"/>
      <c r="H45" s="11"/>
      <c r="I45" s="11"/>
    </row>
    <row r="46" spans="1:9" s="5" customFormat="1" x14ac:dyDescent="0.2">
      <c r="A46" s="11"/>
      <c r="B46" s="11"/>
      <c r="C46" s="11"/>
      <c r="D46" s="11"/>
      <c r="E46" s="11"/>
      <c r="F46" s="11"/>
      <c r="G46" s="11"/>
      <c r="H46" s="11"/>
      <c r="I46" s="11"/>
    </row>
    <row r="47" spans="1:9" s="5" customFormat="1" x14ac:dyDescent="0.2">
      <c r="A47" s="11"/>
      <c r="B47" s="11"/>
      <c r="C47" s="11"/>
      <c r="D47" s="11"/>
      <c r="E47" s="11"/>
      <c r="F47" s="11"/>
      <c r="G47" s="11"/>
      <c r="H47" s="11"/>
      <c r="I47" s="11"/>
    </row>
    <row r="48" spans="1:9" s="5" customFormat="1" x14ac:dyDescent="0.2">
      <c r="A48" s="11"/>
      <c r="B48" s="11"/>
      <c r="C48" s="11"/>
      <c r="D48" s="11"/>
      <c r="E48" s="11"/>
      <c r="F48" s="11"/>
      <c r="G48" s="11"/>
      <c r="H48" s="11"/>
      <c r="I48" s="11"/>
    </row>
    <row r="49" spans="1:9" s="5" customFormat="1" x14ac:dyDescent="0.2">
      <c r="A49" s="11"/>
      <c r="B49" s="11"/>
      <c r="C49" s="11"/>
      <c r="D49" s="11"/>
      <c r="E49" s="11"/>
      <c r="F49" s="11"/>
      <c r="G49" s="11"/>
      <c r="H49" s="11"/>
      <c r="I49" s="11"/>
    </row>
    <row r="50" spans="1:9" s="5" customFormat="1" x14ac:dyDescent="0.2">
      <c r="A50" s="11"/>
      <c r="B50" s="11"/>
      <c r="C50" s="11"/>
      <c r="D50" s="11"/>
      <c r="E50" s="11"/>
      <c r="F50" s="11"/>
      <c r="G50" s="11"/>
      <c r="H50" s="11"/>
      <c r="I50" s="11"/>
    </row>
    <row r="51" spans="1:9" s="5" customFormat="1" x14ac:dyDescent="0.2">
      <c r="A51" s="11"/>
      <c r="B51" s="11"/>
      <c r="C51" s="11"/>
      <c r="D51" s="11"/>
      <c r="E51" s="11"/>
      <c r="F51" s="11"/>
      <c r="G51" s="11"/>
      <c r="H51" s="11"/>
      <c r="I51" s="11"/>
    </row>
    <row r="52" spans="1:9" s="5" customFormat="1" x14ac:dyDescent="0.2">
      <c r="A52" s="11"/>
      <c r="B52" s="11"/>
      <c r="C52" s="11"/>
      <c r="D52" s="11"/>
      <c r="E52" s="11"/>
      <c r="F52" s="11"/>
      <c r="G52" s="11"/>
      <c r="H52" s="11"/>
      <c r="I52" s="11"/>
    </row>
    <row r="53" spans="1:9" s="5" customFormat="1" x14ac:dyDescent="0.2">
      <c r="A53" s="11"/>
      <c r="B53" s="11"/>
      <c r="C53" s="11"/>
      <c r="D53" s="11"/>
      <c r="E53" s="11"/>
      <c r="F53" s="11"/>
      <c r="G53" s="11"/>
      <c r="H53" s="11"/>
      <c r="I53" s="11"/>
    </row>
    <row r="54" spans="1:9" s="5" customFormat="1" x14ac:dyDescent="0.2">
      <c r="A54" s="11"/>
      <c r="B54" s="11"/>
      <c r="C54" s="11"/>
      <c r="D54" s="11"/>
      <c r="E54" s="11"/>
      <c r="F54" s="11"/>
      <c r="G54" s="11"/>
      <c r="H54" s="11"/>
      <c r="I54" s="11"/>
    </row>
    <row r="55" spans="1:9" s="5" customFormat="1" x14ac:dyDescent="0.2">
      <c r="A55" s="11"/>
      <c r="B55" s="11"/>
      <c r="C55" s="11"/>
      <c r="D55" s="11"/>
      <c r="E55" s="11"/>
      <c r="F55" s="11"/>
      <c r="G55" s="11"/>
      <c r="H55" s="11"/>
      <c r="I55" s="11"/>
    </row>
    <row r="56" spans="1:9" s="5" customFormat="1" x14ac:dyDescent="0.2">
      <c r="A56" s="11"/>
      <c r="B56" s="11"/>
      <c r="C56" s="11"/>
      <c r="D56" s="11"/>
      <c r="E56" s="11"/>
      <c r="F56" s="11"/>
      <c r="G56" s="11"/>
      <c r="H56" s="11"/>
      <c r="I56" s="11"/>
    </row>
    <row r="57" spans="1:9" s="5" customFormat="1" x14ac:dyDescent="0.2">
      <c r="A57" s="11"/>
      <c r="B57" s="11"/>
      <c r="C57" s="11"/>
      <c r="D57" s="11"/>
      <c r="E57" s="11"/>
      <c r="F57" s="11"/>
      <c r="G57" s="11"/>
      <c r="H57" s="11"/>
      <c r="I57" s="11"/>
    </row>
    <row r="58" spans="1:9" s="5" customFormat="1" x14ac:dyDescent="0.2">
      <c r="A58" s="11"/>
      <c r="B58" s="11"/>
      <c r="C58" s="11"/>
      <c r="D58" s="11"/>
      <c r="E58" s="11"/>
      <c r="F58" s="11"/>
      <c r="G58" s="11"/>
      <c r="H58" s="11"/>
      <c r="I58" s="11"/>
    </row>
    <row r="59" spans="1:9" s="5" customFormat="1" x14ac:dyDescent="0.2">
      <c r="A59" s="11"/>
      <c r="B59" s="11"/>
      <c r="C59" s="11"/>
      <c r="D59" s="11"/>
      <c r="E59" s="11"/>
      <c r="F59" s="11"/>
      <c r="G59" s="11"/>
      <c r="H59" s="11"/>
      <c r="I59" s="11"/>
    </row>
    <row r="60" spans="1:9" s="5" customForma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s="5" customFormat="1" x14ac:dyDescent="0.2">
      <c r="A61" s="11"/>
      <c r="B61" s="11"/>
      <c r="C61" s="11"/>
      <c r="D61" s="11"/>
      <c r="E61" s="11"/>
      <c r="F61" s="11"/>
      <c r="G61" s="11"/>
      <c r="H61" s="11"/>
      <c r="I61" s="11"/>
    </row>
    <row r="62" spans="1:9" s="5" customFormat="1" x14ac:dyDescent="0.2">
      <c r="A62" s="11"/>
      <c r="B62" s="11"/>
      <c r="C62" s="11"/>
      <c r="D62" s="11"/>
      <c r="E62" s="11"/>
      <c r="F62" s="11"/>
      <c r="G62" s="11"/>
      <c r="H62" s="11"/>
      <c r="I62" s="11"/>
    </row>
    <row r="63" spans="1:9" s="5" customFormat="1" x14ac:dyDescent="0.2">
      <c r="A63" s="11"/>
      <c r="B63" s="11"/>
      <c r="C63" s="11"/>
      <c r="D63" s="11"/>
      <c r="E63" s="11"/>
      <c r="F63" s="11"/>
      <c r="G63" s="11"/>
      <c r="H63" s="11"/>
      <c r="I63" s="11"/>
    </row>
    <row r="64" spans="1:9" s="5" customFormat="1" x14ac:dyDescent="0.2">
      <c r="A64" s="11"/>
      <c r="B64" s="11"/>
      <c r="C64" s="11"/>
      <c r="D64" s="11"/>
      <c r="E64" s="11"/>
      <c r="F64" s="11"/>
      <c r="G64" s="11"/>
      <c r="H64" s="11"/>
      <c r="I64" s="11"/>
    </row>
    <row r="65" spans="1:9" s="5" customFormat="1" x14ac:dyDescent="0.2">
      <c r="A65" s="11"/>
      <c r="B65" s="11"/>
      <c r="C65" s="11"/>
      <c r="D65" s="11"/>
      <c r="E65" s="11"/>
      <c r="F65" s="11"/>
      <c r="G65" s="11"/>
      <c r="H65" s="11"/>
      <c r="I65" s="11"/>
    </row>
    <row r="66" spans="1:9" s="5" customFormat="1" x14ac:dyDescent="0.2">
      <c r="A66" s="11"/>
      <c r="B66" s="11"/>
      <c r="C66" s="11"/>
      <c r="D66" s="11"/>
      <c r="E66" s="11"/>
      <c r="F66" s="11"/>
      <c r="G66" s="11"/>
      <c r="H66" s="11"/>
      <c r="I66" s="11"/>
    </row>
    <row r="67" spans="1:9" s="5" customFormat="1" x14ac:dyDescent="0.2">
      <c r="A67" s="11"/>
      <c r="B67" s="11"/>
      <c r="C67" s="11"/>
      <c r="D67" s="11"/>
      <c r="E67" s="11"/>
      <c r="F67" s="11"/>
      <c r="G67" s="11"/>
      <c r="H67" s="11"/>
      <c r="I67" s="11"/>
    </row>
    <row r="68" spans="1:9" s="5" customFormat="1" x14ac:dyDescent="0.2">
      <c r="A68" s="11"/>
      <c r="B68" s="11"/>
      <c r="C68" s="11"/>
      <c r="D68" s="11"/>
      <c r="E68" s="11"/>
      <c r="F68" s="11"/>
      <c r="G68" s="11"/>
      <c r="H68" s="11"/>
      <c r="I68" s="11"/>
    </row>
    <row r="69" spans="1:9" s="5" customFormat="1" x14ac:dyDescent="0.2">
      <c r="A69" s="11"/>
      <c r="B69" s="11"/>
      <c r="C69" s="11"/>
      <c r="D69" s="11"/>
      <c r="E69" s="11"/>
      <c r="F69" s="11"/>
      <c r="G69" s="11"/>
      <c r="H69" s="11"/>
      <c r="I69" s="11"/>
    </row>
    <row r="70" spans="1:9" s="5" customFormat="1" x14ac:dyDescent="0.2">
      <c r="A70" s="11"/>
      <c r="B70" s="11"/>
      <c r="C70" s="11"/>
      <c r="D70" s="11"/>
      <c r="E70" s="11"/>
      <c r="F70" s="11"/>
      <c r="G70" s="11"/>
      <c r="H70" s="11"/>
      <c r="I70" s="11"/>
    </row>
    <row r="71" spans="1:9" s="5" customFormat="1" x14ac:dyDescent="0.2">
      <c r="A71" s="11"/>
      <c r="B71" s="11"/>
      <c r="C71" s="11"/>
      <c r="D71" s="11"/>
      <c r="E71" s="11"/>
      <c r="F71" s="11"/>
      <c r="G71" s="11"/>
      <c r="H71" s="11"/>
      <c r="I71" s="11"/>
    </row>
    <row r="72" spans="1:9" s="5" customFormat="1" x14ac:dyDescent="0.2">
      <c r="A72" s="11"/>
      <c r="B72" s="11"/>
      <c r="C72" s="11"/>
      <c r="D72" s="11"/>
      <c r="E72" s="11"/>
      <c r="F72" s="11"/>
      <c r="G72" s="11"/>
      <c r="H72" s="11"/>
      <c r="I72" s="11"/>
    </row>
    <row r="73" spans="1:9" s="5" customFormat="1" x14ac:dyDescent="0.2">
      <c r="A73" s="11"/>
      <c r="B73" s="11"/>
      <c r="C73" s="11"/>
      <c r="D73" s="11"/>
      <c r="E73" s="11"/>
      <c r="F73" s="11"/>
      <c r="G73" s="11"/>
      <c r="H73" s="11"/>
      <c r="I73" s="11"/>
    </row>
    <row r="74" spans="1:9" s="5" customFormat="1" x14ac:dyDescent="0.2">
      <c r="A74" s="11"/>
      <c r="B74" s="11"/>
      <c r="C74" s="11"/>
      <c r="D74" s="11"/>
      <c r="E74" s="11"/>
      <c r="F74" s="11"/>
      <c r="G74" s="11"/>
      <c r="H74" s="11"/>
      <c r="I74" s="11"/>
    </row>
    <row r="75" spans="1:9" s="5" customFormat="1" x14ac:dyDescent="0.2">
      <c r="A75" s="11"/>
      <c r="B75" s="11"/>
      <c r="C75" s="11"/>
      <c r="D75" s="11"/>
      <c r="E75" s="11"/>
      <c r="F75" s="11"/>
      <c r="G75" s="11"/>
      <c r="H75" s="11"/>
      <c r="I75" s="11"/>
    </row>
    <row r="76" spans="1:9" s="5" customFormat="1" x14ac:dyDescent="0.2">
      <c r="A76" s="11"/>
      <c r="B76" s="11"/>
      <c r="C76" s="11"/>
      <c r="D76" s="11"/>
      <c r="E76" s="11"/>
      <c r="F76" s="11"/>
      <c r="G76" s="11"/>
      <c r="H76" s="11"/>
      <c r="I76" s="11"/>
    </row>
    <row r="77" spans="1:9" s="5" customFormat="1" x14ac:dyDescent="0.2">
      <c r="A77" s="11"/>
      <c r="B77" s="11"/>
      <c r="C77" s="11"/>
      <c r="D77" s="11"/>
      <c r="E77" s="11"/>
      <c r="F77" s="11"/>
      <c r="G77" s="11"/>
      <c r="H77" s="11"/>
      <c r="I77" s="11"/>
    </row>
    <row r="78" spans="1:9" s="5" customFormat="1" x14ac:dyDescent="0.2">
      <c r="A78" s="11"/>
      <c r="B78" s="11"/>
      <c r="C78" s="11"/>
      <c r="D78" s="11"/>
      <c r="E78" s="11"/>
      <c r="F78" s="11"/>
      <c r="G78" s="11"/>
      <c r="H78" s="11"/>
      <c r="I78" s="11"/>
    </row>
    <row r="79" spans="1:9" s="5" customFormat="1" x14ac:dyDescent="0.2">
      <c r="A79" s="11"/>
      <c r="B79" s="11"/>
      <c r="C79" s="11"/>
      <c r="D79" s="11"/>
      <c r="E79" s="11"/>
      <c r="F79" s="11"/>
      <c r="G79" s="11"/>
      <c r="H79" s="11"/>
      <c r="I79" s="11"/>
    </row>
    <row r="80" spans="1:9" s="5" customFormat="1" x14ac:dyDescent="0.2">
      <c r="A80" s="11"/>
      <c r="B80" s="11"/>
      <c r="C80" s="11"/>
      <c r="D80" s="11"/>
      <c r="E80" s="11"/>
      <c r="F80" s="11"/>
      <c r="G80" s="11"/>
      <c r="H80" s="11"/>
      <c r="I80" s="11"/>
    </row>
    <row r="81" spans="1:9" s="5" customFormat="1" x14ac:dyDescent="0.2">
      <c r="A81" s="11"/>
      <c r="B81" s="11"/>
      <c r="C81" s="11"/>
      <c r="D81" s="11"/>
      <c r="E81" s="11"/>
      <c r="F81" s="11"/>
      <c r="G81" s="11"/>
      <c r="H81" s="11"/>
      <c r="I81" s="11"/>
    </row>
    <row r="82" spans="1:9" s="5" customForma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s="5" customFormat="1" x14ac:dyDescent="0.2">
      <c r="A83" s="11"/>
      <c r="B83" s="11"/>
      <c r="C83" s="11"/>
      <c r="D83" s="11"/>
      <c r="E83" s="11"/>
      <c r="F83" s="11"/>
      <c r="G83" s="11"/>
      <c r="H83" s="11"/>
      <c r="I83" s="11"/>
    </row>
    <row r="84" spans="1:9" s="5" customFormat="1" x14ac:dyDescent="0.2">
      <c r="A84" s="11"/>
      <c r="B84" s="11"/>
      <c r="C84" s="11"/>
      <c r="D84" s="11"/>
      <c r="E84" s="11"/>
      <c r="F84" s="11"/>
      <c r="G84" s="11"/>
      <c r="H84" s="11"/>
      <c r="I84" s="11"/>
    </row>
    <row r="85" spans="1:9" s="5" customFormat="1" x14ac:dyDescent="0.2">
      <c r="A85" s="11"/>
      <c r="B85" s="11"/>
      <c r="C85" s="11"/>
      <c r="D85" s="11"/>
      <c r="E85" s="11"/>
      <c r="F85" s="11"/>
      <c r="G85" s="11"/>
      <c r="H85" s="11"/>
      <c r="I85" s="11"/>
    </row>
    <row r="86" spans="1:9" s="5" customFormat="1" x14ac:dyDescent="0.2">
      <c r="A86" s="11"/>
      <c r="B86" s="11"/>
      <c r="D86" s="11"/>
      <c r="E86" s="11"/>
      <c r="F86" s="11"/>
      <c r="G86" s="11"/>
      <c r="H86" s="11"/>
      <c r="I86" s="11"/>
    </row>
    <row r="87" spans="1:9" s="5" customFormat="1" x14ac:dyDescent="0.2"/>
    <row r="88" spans="1:9" s="5" customFormat="1" x14ac:dyDescent="0.2"/>
    <row r="89" spans="1:9" s="5" customFormat="1" x14ac:dyDescent="0.2"/>
    <row r="90" spans="1:9" s="5" customFormat="1" x14ac:dyDescent="0.2"/>
    <row r="91" spans="1:9" s="5" customFormat="1" x14ac:dyDescent="0.2"/>
    <row r="92" spans="1:9" s="5" customFormat="1" x14ac:dyDescent="0.2"/>
    <row r="93" spans="1:9" s="5" customFormat="1" x14ac:dyDescent="0.2"/>
    <row r="94" spans="1:9" s="5" customFormat="1" x14ac:dyDescent="0.2"/>
    <row r="95" spans="1:9" s="5" customFormat="1" x14ac:dyDescent="0.2"/>
    <row r="96" spans="1:9" s="5" customFormat="1" x14ac:dyDescent="0.2"/>
    <row r="97" s="5" customFormat="1" x14ac:dyDescent="0.2"/>
    <row r="98" s="5" customFormat="1" x14ac:dyDescent="0.2"/>
    <row r="99" s="5" customFormat="1" x14ac:dyDescent="0.2"/>
    <row r="100" s="5" customFormat="1" x14ac:dyDescent="0.2"/>
    <row r="101" s="5" customFormat="1" x14ac:dyDescent="0.2"/>
    <row r="102" s="5" customFormat="1" x14ac:dyDescent="0.2"/>
    <row r="103" s="5" customFormat="1" x14ac:dyDescent="0.2"/>
    <row r="104" s="5" customFormat="1" x14ac:dyDescent="0.2"/>
    <row r="105" s="5" customFormat="1" x14ac:dyDescent="0.2"/>
    <row r="106" s="5" customFormat="1" x14ac:dyDescent="0.2"/>
    <row r="107" s="5" customFormat="1" x14ac:dyDescent="0.2"/>
    <row r="108" s="5" customFormat="1" x14ac:dyDescent="0.2"/>
    <row r="109" s="5" customFormat="1" x14ac:dyDescent="0.2"/>
    <row r="110" s="5" customFormat="1" x14ac:dyDescent="0.2"/>
    <row r="111" s="5" customFormat="1" x14ac:dyDescent="0.2"/>
    <row r="112" s="5" customFormat="1" x14ac:dyDescent="0.2"/>
    <row r="113" s="5" customFormat="1" x14ac:dyDescent="0.2"/>
    <row r="114" s="5" customFormat="1" x14ac:dyDescent="0.2"/>
    <row r="115" s="5" customFormat="1" x14ac:dyDescent="0.2"/>
    <row r="116" s="5" customFormat="1" x14ac:dyDescent="0.2"/>
    <row r="117" s="5" customFormat="1" x14ac:dyDescent="0.2"/>
    <row r="118" s="5" customFormat="1" x14ac:dyDescent="0.2"/>
    <row r="119" s="5" customFormat="1" x14ac:dyDescent="0.2"/>
    <row r="120" s="5" customFormat="1" x14ac:dyDescent="0.2"/>
    <row r="121" s="5" customFormat="1" x14ac:dyDescent="0.2"/>
    <row r="122" s="5" customFormat="1" x14ac:dyDescent="0.2"/>
    <row r="123" s="5" customFormat="1" x14ac:dyDescent="0.2"/>
    <row r="124" s="5" customFormat="1" x14ac:dyDescent="0.2"/>
    <row r="125" s="5" customFormat="1" x14ac:dyDescent="0.2"/>
    <row r="126" s="5" customFormat="1" x14ac:dyDescent="0.2"/>
    <row r="127" s="5" customFormat="1" x14ac:dyDescent="0.2"/>
    <row r="128" s="5" customFormat="1" x14ac:dyDescent="0.2"/>
    <row r="129" s="5" customFormat="1" x14ac:dyDescent="0.2"/>
    <row r="130" s="5" customFormat="1" x14ac:dyDescent="0.2"/>
    <row r="131" s="5" customFormat="1" x14ac:dyDescent="0.2"/>
    <row r="132" s="5" customFormat="1" x14ac:dyDescent="0.2"/>
    <row r="133" s="5" customFormat="1" x14ac:dyDescent="0.2"/>
    <row r="134" s="5" customFormat="1" x14ac:dyDescent="0.2"/>
    <row r="135" s="5" customFormat="1" x14ac:dyDescent="0.2"/>
    <row r="136" s="5" customFormat="1" x14ac:dyDescent="0.2"/>
    <row r="137" s="5" customFormat="1" x14ac:dyDescent="0.2"/>
    <row r="138" s="5" customFormat="1" x14ac:dyDescent="0.2"/>
    <row r="139" s="5" customFormat="1" x14ac:dyDescent="0.2"/>
    <row r="140" s="5" customFormat="1" x14ac:dyDescent="0.2"/>
    <row r="141" s="5" customFormat="1" x14ac:dyDescent="0.2"/>
    <row r="142" s="5" customFormat="1" x14ac:dyDescent="0.2"/>
    <row r="143" s="5" customFormat="1" x14ac:dyDescent="0.2"/>
    <row r="144" s="5" customFormat="1" x14ac:dyDescent="0.2"/>
    <row r="145" s="5" customFormat="1" x14ac:dyDescent="0.2"/>
    <row r="146" s="5" customFormat="1" x14ac:dyDescent="0.2"/>
    <row r="147" s="5" customFormat="1" x14ac:dyDescent="0.2"/>
    <row r="148" s="5" customFormat="1" x14ac:dyDescent="0.2"/>
    <row r="149" s="5" customFormat="1" x14ac:dyDescent="0.2"/>
    <row r="150" s="5" customFormat="1" x14ac:dyDescent="0.2"/>
    <row r="151" s="5" customFormat="1" x14ac:dyDescent="0.2"/>
    <row r="152" s="5" customFormat="1" x14ac:dyDescent="0.2"/>
    <row r="153" s="5" customFormat="1" x14ac:dyDescent="0.2"/>
    <row r="154" s="5" customFormat="1" x14ac:dyDescent="0.2"/>
    <row r="155" s="5" customFormat="1" x14ac:dyDescent="0.2"/>
    <row r="156" s="5" customFormat="1" x14ac:dyDescent="0.2"/>
    <row r="157" s="5" customFormat="1" x14ac:dyDescent="0.2"/>
    <row r="158" s="5" customFormat="1" x14ac:dyDescent="0.2"/>
    <row r="159" s="5" customFormat="1" x14ac:dyDescent="0.2"/>
    <row r="160" s="5" customFormat="1" x14ac:dyDescent="0.2"/>
    <row r="161" s="5" customFormat="1" x14ac:dyDescent="0.2"/>
    <row r="162" s="5" customFormat="1" x14ac:dyDescent="0.2"/>
    <row r="163" s="5" customFormat="1" x14ac:dyDescent="0.2"/>
    <row r="164" s="5" customFormat="1" x14ac:dyDescent="0.2"/>
    <row r="165" s="5" customFormat="1" x14ac:dyDescent="0.2"/>
    <row r="166" s="5" customFormat="1" x14ac:dyDescent="0.2"/>
    <row r="167" s="5" customFormat="1" x14ac:dyDescent="0.2"/>
    <row r="168" s="5" customFormat="1" x14ac:dyDescent="0.2"/>
    <row r="169" s="5" customFormat="1" x14ac:dyDescent="0.2"/>
    <row r="170" s="5" customFormat="1" x14ac:dyDescent="0.2"/>
    <row r="171" s="5" customFormat="1" x14ac:dyDescent="0.2"/>
    <row r="172" s="5" customFormat="1" x14ac:dyDescent="0.2"/>
    <row r="173" s="5" customFormat="1" x14ac:dyDescent="0.2"/>
    <row r="174" s="5" customFormat="1" x14ac:dyDescent="0.2"/>
    <row r="175" s="5" customFormat="1" x14ac:dyDescent="0.2"/>
    <row r="176" s="5" customFormat="1" x14ac:dyDescent="0.2"/>
    <row r="177" s="5" customFormat="1" x14ac:dyDescent="0.2"/>
    <row r="178" s="5" customFormat="1" x14ac:dyDescent="0.2"/>
    <row r="179" s="5" customFormat="1" x14ac:dyDescent="0.2"/>
    <row r="180" s="5" customFormat="1" x14ac:dyDescent="0.2"/>
    <row r="181" s="5" customFormat="1" x14ac:dyDescent="0.2"/>
    <row r="182" s="5" customFormat="1" x14ac:dyDescent="0.2"/>
    <row r="183" s="5" customFormat="1" x14ac:dyDescent="0.2"/>
    <row r="184" s="5" customFormat="1" x14ac:dyDescent="0.2"/>
    <row r="185" s="5" customFormat="1" x14ac:dyDescent="0.2"/>
    <row r="186" s="5" customFormat="1" x14ac:dyDescent="0.2"/>
    <row r="187" s="5" customFormat="1" x14ac:dyDescent="0.2"/>
    <row r="188" s="5" customFormat="1" x14ac:dyDescent="0.2"/>
    <row r="189" s="5" customFormat="1" x14ac:dyDescent="0.2"/>
    <row r="190" s="5" customFormat="1" x14ac:dyDescent="0.2"/>
    <row r="191" s="5" customFormat="1" x14ac:dyDescent="0.2"/>
    <row r="192" s="5" customFormat="1" x14ac:dyDescent="0.2"/>
    <row r="193" s="5" customFormat="1" x14ac:dyDescent="0.2"/>
    <row r="194" s="5" customFormat="1" x14ac:dyDescent="0.2"/>
    <row r="195" s="5" customFormat="1" x14ac:dyDescent="0.2"/>
    <row r="196" s="5" customFormat="1" x14ac:dyDescent="0.2"/>
    <row r="197" s="5" customFormat="1" x14ac:dyDescent="0.2"/>
    <row r="198" s="5" customFormat="1" x14ac:dyDescent="0.2"/>
    <row r="199" s="5" customFormat="1" x14ac:dyDescent="0.2"/>
    <row r="200" s="5" customFormat="1" x14ac:dyDescent="0.2"/>
    <row r="201" s="5" customFormat="1" x14ac:dyDescent="0.2"/>
    <row r="202" s="5" customFormat="1" x14ac:dyDescent="0.2"/>
    <row r="203" s="5" customFormat="1" x14ac:dyDescent="0.2"/>
    <row r="204" s="5" customFormat="1" x14ac:dyDescent="0.2"/>
    <row r="205" s="5" customFormat="1" x14ac:dyDescent="0.2"/>
    <row r="206" s="5" customFormat="1" x14ac:dyDescent="0.2"/>
    <row r="207" s="5" customFormat="1" x14ac:dyDescent="0.2"/>
    <row r="208" s="5" customFormat="1" x14ac:dyDescent="0.2"/>
    <row r="209" s="5" customFormat="1" x14ac:dyDescent="0.2"/>
    <row r="210" s="5" customFormat="1" x14ac:dyDescent="0.2"/>
    <row r="211" s="5" customFormat="1" x14ac:dyDescent="0.2"/>
    <row r="212" s="5" customFormat="1" x14ac:dyDescent="0.2"/>
    <row r="213" s="5" customFormat="1" x14ac:dyDescent="0.2"/>
    <row r="214" s="5" customFormat="1" x14ac:dyDescent="0.2"/>
    <row r="215" s="5" customFormat="1" x14ac:dyDescent="0.2"/>
    <row r="216" s="5" customFormat="1" x14ac:dyDescent="0.2"/>
    <row r="217" s="5" customFormat="1" x14ac:dyDescent="0.2"/>
    <row r="218" s="5" customFormat="1" x14ac:dyDescent="0.2"/>
    <row r="219" s="5" customFormat="1" x14ac:dyDescent="0.2"/>
    <row r="220" s="5" customFormat="1" x14ac:dyDescent="0.2"/>
    <row r="221" s="5" customFormat="1" x14ac:dyDescent="0.2"/>
    <row r="222" s="5" customFormat="1" x14ac:dyDescent="0.2"/>
    <row r="223" s="5" customFormat="1" x14ac:dyDescent="0.2"/>
    <row r="224" s="5" customFormat="1" x14ac:dyDescent="0.2"/>
    <row r="225" s="5" customFormat="1" x14ac:dyDescent="0.2"/>
    <row r="226" s="5" customFormat="1" x14ac:dyDescent="0.2"/>
    <row r="227" s="5" customFormat="1" x14ac:dyDescent="0.2"/>
    <row r="228" s="5" customFormat="1" x14ac:dyDescent="0.2"/>
    <row r="229" s="5" customFormat="1" x14ac:dyDescent="0.2"/>
    <row r="230" s="5" customFormat="1" x14ac:dyDescent="0.2"/>
    <row r="231" s="5" customFormat="1" x14ac:dyDescent="0.2"/>
    <row r="232" s="5" customFormat="1" x14ac:dyDescent="0.2"/>
    <row r="233" s="5" customFormat="1" x14ac:dyDescent="0.2"/>
    <row r="234" s="5" customFormat="1" x14ac:dyDescent="0.2"/>
    <row r="235" s="5" customFormat="1" x14ac:dyDescent="0.2"/>
    <row r="236" s="5" customFormat="1" x14ac:dyDescent="0.2"/>
    <row r="237" s="5" customFormat="1" x14ac:dyDescent="0.2"/>
    <row r="238" s="5" customFormat="1" x14ac:dyDescent="0.2"/>
    <row r="239" s="5" customFormat="1" x14ac:dyDescent="0.2"/>
    <row r="240" s="5" customFormat="1" x14ac:dyDescent="0.2"/>
    <row r="241" s="5" customFormat="1" x14ac:dyDescent="0.2"/>
    <row r="242" s="5" customFormat="1" x14ac:dyDescent="0.2"/>
    <row r="243" s="5" customFormat="1" x14ac:dyDescent="0.2"/>
    <row r="244" s="5" customFormat="1" x14ac:dyDescent="0.2"/>
    <row r="245" s="5" customFormat="1" x14ac:dyDescent="0.2"/>
    <row r="246" s="5" customFormat="1" x14ac:dyDescent="0.2"/>
    <row r="247" s="5" customFormat="1" x14ac:dyDescent="0.2"/>
    <row r="248" s="5" customFormat="1" x14ac:dyDescent="0.2"/>
    <row r="249" s="5" customFormat="1" x14ac:dyDescent="0.2"/>
    <row r="250" s="5" customFormat="1" x14ac:dyDescent="0.2"/>
    <row r="251" s="5" customFormat="1" x14ac:dyDescent="0.2"/>
    <row r="252" s="5" customFormat="1" x14ac:dyDescent="0.2"/>
    <row r="253" s="5" customFormat="1" x14ac:dyDescent="0.2"/>
    <row r="254" s="5" customFormat="1" x14ac:dyDescent="0.2"/>
    <row r="255" s="5" customFormat="1" x14ac:dyDescent="0.2"/>
    <row r="256" s="5" customFormat="1" x14ac:dyDescent="0.2"/>
    <row r="257" s="5" customFormat="1" x14ac:dyDescent="0.2"/>
    <row r="258" s="5" customFormat="1" x14ac:dyDescent="0.2"/>
    <row r="259" s="5" customFormat="1" x14ac:dyDescent="0.2"/>
    <row r="260" s="5" customFormat="1" x14ac:dyDescent="0.2"/>
    <row r="261" s="5" customFormat="1" x14ac:dyDescent="0.2"/>
    <row r="262" s="5" customFormat="1" x14ac:dyDescent="0.2"/>
    <row r="263" s="5" customFormat="1" x14ac:dyDescent="0.2"/>
    <row r="264" s="5" customFormat="1" x14ac:dyDescent="0.2"/>
    <row r="265" s="5" customFormat="1" x14ac:dyDescent="0.2"/>
    <row r="266" s="5" customFormat="1" x14ac:dyDescent="0.2"/>
    <row r="267" s="5" customFormat="1" x14ac:dyDescent="0.2"/>
    <row r="268" s="5" customFormat="1" x14ac:dyDescent="0.2"/>
    <row r="269" s="5" customFormat="1" x14ac:dyDescent="0.2"/>
    <row r="270" s="5" customFormat="1" x14ac:dyDescent="0.2"/>
    <row r="271" s="5" customFormat="1" x14ac:dyDescent="0.2"/>
    <row r="272" s="5" customFormat="1" x14ac:dyDescent="0.2"/>
    <row r="273" s="5" customFormat="1" x14ac:dyDescent="0.2"/>
    <row r="274" s="5" customFormat="1" x14ac:dyDescent="0.2"/>
    <row r="275" s="5" customFormat="1" x14ac:dyDescent="0.2"/>
    <row r="276" s="5" customFormat="1" x14ac:dyDescent="0.2"/>
    <row r="277" s="5" customFormat="1" x14ac:dyDescent="0.2"/>
    <row r="278" s="5" customFormat="1" x14ac:dyDescent="0.2"/>
    <row r="279" s="5" customFormat="1" x14ac:dyDescent="0.2"/>
    <row r="280" s="5" customFormat="1" x14ac:dyDescent="0.2"/>
    <row r="281" s="5" customFormat="1" x14ac:dyDescent="0.2"/>
    <row r="282" s="5" customFormat="1" x14ac:dyDescent="0.2"/>
    <row r="283" s="5" customFormat="1" x14ac:dyDescent="0.2"/>
    <row r="284" s="5" customFormat="1" x14ac:dyDescent="0.2"/>
    <row r="285" s="5" customFormat="1" x14ac:dyDescent="0.2"/>
    <row r="286" s="5" customFormat="1" x14ac:dyDescent="0.2"/>
    <row r="287" s="5" customFormat="1" x14ac:dyDescent="0.2"/>
    <row r="288" s="5" customFormat="1" x14ac:dyDescent="0.2"/>
    <row r="289" spans="3:3" s="5" customFormat="1" x14ac:dyDescent="0.2"/>
    <row r="290" spans="3:3" s="5" customFormat="1" x14ac:dyDescent="0.2"/>
    <row r="291" spans="3:3" s="5" customFormat="1" x14ac:dyDescent="0.2"/>
    <row r="292" spans="3:3" s="5" customFormat="1" x14ac:dyDescent="0.2"/>
    <row r="293" spans="3:3" s="5" customFormat="1" x14ac:dyDescent="0.2"/>
    <row r="294" spans="3:3" s="5" customFormat="1" x14ac:dyDescent="0.2"/>
    <row r="295" spans="3:3" s="5" customFormat="1" x14ac:dyDescent="0.2"/>
    <row r="296" spans="3:3" s="5" customFormat="1" x14ac:dyDescent="0.2"/>
    <row r="297" spans="3:3" s="5" customFormat="1" x14ac:dyDescent="0.2">
      <c r="C297" s="1"/>
    </row>
  </sheetData>
  <mergeCells count="19">
    <mergeCell ref="J4:J5"/>
    <mergeCell ref="A6:J6"/>
    <mergeCell ref="A15:C15"/>
    <mergeCell ref="A12:C12"/>
    <mergeCell ref="B7:B11"/>
    <mergeCell ref="A7:A11"/>
    <mergeCell ref="A17:C17"/>
    <mergeCell ref="K18:L18"/>
    <mergeCell ref="A13:A14"/>
    <mergeCell ref="B13:B14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2020-07-24T07:03:52Z</cp:lastPrinted>
  <dcterms:created xsi:type="dcterms:W3CDTF">1996-10-08T23:32:33Z</dcterms:created>
  <dcterms:modified xsi:type="dcterms:W3CDTF">2020-07-24T07:05:25Z</dcterms:modified>
</cp:coreProperties>
</file>